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ЯСЛИ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56" i="2" l="1"/>
  <c r="F156" i="2"/>
  <c r="G156" i="2"/>
  <c r="H156" i="2"/>
  <c r="D156" i="2"/>
  <c r="E140" i="2"/>
  <c r="F140" i="2"/>
  <c r="G140" i="2"/>
  <c r="H140" i="2"/>
  <c r="D140" i="2"/>
  <c r="E90" i="2"/>
  <c r="F90" i="2"/>
  <c r="G90" i="2"/>
  <c r="H90" i="2"/>
  <c r="D90" i="2"/>
  <c r="E55" i="2"/>
  <c r="F55" i="2"/>
  <c r="G55" i="2"/>
  <c r="H55" i="2"/>
  <c r="D55" i="2"/>
  <c r="E172" i="2" l="1"/>
  <c r="F172" i="2"/>
  <c r="G172" i="2"/>
  <c r="H172" i="2"/>
  <c r="D172" i="2"/>
  <c r="E124" i="2"/>
  <c r="F124" i="2"/>
  <c r="G124" i="2"/>
  <c r="H124" i="2"/>
  <c r="D124" i="2"/>
  <c r="E106" i="2"/>
  <c r="F106" i="2"/>
  <c r="G106" i="2"/>
  <c r="H106" i="2"/>
  <c r="D106" i="2"/>
  <c r="E36" i="2"/>
  <c r="F36" i="2"/>
  <c r="G36" i="2"/>
  <c r="H36" i="2"/>
  <c r="D36" i="2"/>
  <c r="E19" i="2"/>
  <c r="F19" i="2"/>
  <c r="G19" i="2"/>
  <c r="H19" i="2"/>
  <c r="D19" i="2"/>
  <c r="E73" i="2" l="1"/>
  <c r="F73" i="2"/>
  <c r="G73" i="2"/>
  <c r="H73" i="2"/>
  <c r="D73" i="2"/>
  <c r="H173" i="2" l="1"/>
  <c r="H174" i="2" s="1"/>
  <c r="G173" i="2"/>
  <c r="G174" i="2" s="1"/>
  <c r="F173" i="2"/>
  <c r="E173" i="2"/>
  <c r="D173" i="2"/>
  <c r="E175" i="2" l="1"/>
  <c r="D175" i="2"/>
  <c r="F175" i="2"/>
  <c r="F174" i="2"/>
  <c r="E174" i="2"/>
  <c r="D174" i="2"/>
</calcChain>
</file>

<file path=xl/sharedStrings.xml><?xml version="1.0" encoding="utf-8"?>
<sst xmlns="http://schemas.openxmlformats.org/spreadsheetml/2006/main" count="325" uniqueCount="112">
  <si>
    <t>Приём пищи</t>
  </si>
  <si>
    <t>День 1</t>
  </si>
  <si>
    <t>завтрак:</t>
  </si>
  <si>
    <t>Итого за первый день:</t>
  </si>
  <si>
    <t>День 2</t>
  </si>
  <si>
    <t>Итого за второй день:</t>
  </si>
  <si>
    <t>День 3</t>
  </si>
  <si>
    <t>Итого за третий день:</t>
  </si>
  <si>
    <t>День 4</t>
  </si>
  <si>
    <t>День 5</t>
  </si>
  <si>
    <t>Итого за пятый день:</t>
  </si>
  <si>
    <t>День 6</t>
  </si>
  <si>
    <t>Итого за шестой день:</t>
  </si>
  <si>
    <t>День 7</t>
  </si>
  <si>
    <t>Итого за седьмой день:</t>
  </si>
  <si>
    <t>День 8</t>
  </si>
  <si>
    <t>День 9</t>
  </si>
  <si>
    <t>Итого за девятый день:</t>
  </si>
  <si>
    <t>День 10</t>
  </si>
  <si>
    <t>Итого за десятый день:</t>
  </si>
  <si>
    <t>Итого за весь период</t>
  </si>
  <si>
    <t>Среднее значение за период</t>
  </si>
  <si>
    <t>Наименование блюда</t>
  </si>
  <si>
    <t>У</t>
  </si>
  <si>
    <t>Пищевые вещества, г</t>
  </si>
  <si>
    <t>Б</t>
  </si>
  <si>
    <t>Ж</t>
  </si>
  <si>
    <t>Витамин С</t>
  </si>
  <si>
    <t>№ рецептуры</t>
  </si>
  <si>
    <t>Итого за четвёртый день:</t>
  </si>
  <si>
    <t>Итого за восьмой день:</t>
  </si>
  <si>
    <t>Каша геркулесовая на молоке</t>
  </si>
  <si>
    <t>Выход блюда, г</t>
  </si>
  <si>
    <t>Булка с маслом</t>
  </si>
  <si>
    <t>Кофе с молоком</t>
  </si>
  <si>
    <t>Хлеб</t>
  </si>
  <si>
    <t>Компот (изюм+курага+С)</t>
  </si>
  <si>
    <t>Второй завтрак:</t>
  </si>
  <si>
    <t>Завтрак:</t>
  </si>
  <si>
    <t>165/а</t>
  </si>
  <si>
    <t>Полдник:</t>
  </si>
  <si>
    <t>Булка</t>
  </si>
  <si>
    <t>Чай сладкий</t>
  </si>
  <si>
    <t>4/10</t>
  </si>
  <si>
    <t>Обед:</t>
  </si>
  <si>
    <t>Полдник</t>
  </si>
  <si>
    <t>Чай с молоком</t>
  </si>
  <si>
    <t>Каша ячневая на молоке</t>
  </si>
  <si>
    <t>Какао с молоком</t>
  </si>
  <si>
    <t>Каша пшеничная на молоке</t>
  </si>
  <si>
    <t>Каша пшенная на молоке</t>
  </si>
  <si>
    <t>Каша кукурузная на молоке</t>
  </si>
  <si>
    <t>Каша манная на молоке</t>
  </si>
  <si>
    <t>Вермишель молочная</t>
  </si>
  <si>
    <t>Каша рисовая на молоке</t>
  </si>
  <si>
    <t>Ацидофилин</t>
  </si>
  <si>
    <t>Яблоко</t>
  </si>
  <si>
    <t>Рассольник на м/к бульоне со сметаной</t>
  </si>
  <si>
    <t>Компот из изюма + С</t>
  </si>
  <si>
    <t>Компот изюм + чернослив + С</t>
  </si>
  <si>
    <t>Капуста тушёная с мясом и сметаной</t>
  </si>
  <si>
    <t>Куринная котлета</t>
  </si>
  <si>
    <t>Компот из свежих яблок + С</t>
  </si>
  <si>
    <t>Омлет</t>
  </si>
  <si>
    <t>40/5</t>
  </si>
  <si>
    <t>120/25</t>
  </si>
  <si>
    <t>Энергетическая ценность, ккал</t>
  </si>
  <si>
    <t>Содержание белков, жиров, углево-дов в меню за период в % от калорийности</t>
  </si>
  <si>
    <t>Молоко</t>
  </si>
  <si>
    <t>Суп овощной на м/к бульоне со сметаной</t>
  </si>
  <si>
    <t>Творожная запеканка со сгущённым молоком</t>
  </si>
  <si>
    <t>Булка с сыром</t>
  </si>
  <si>
    <t>40/10</t>
  </si>
  <si>
    <t>14/2</t>
  </si>
  <si>
    <t>Борщ на м/к бульоне со сметаной</t>
  </si>
  <si>
    <t>Плов с мясом</t>
  </si>
  <si>
    <t>99</t>
  </si>
  <si>
    <t>Щи на м/к бульоне со сметаной</t>
  </si>
  <si>
    <t>Суп "Харчо" на курином бульоне со сметаной</t>
  </si>
  <si>
    <t>Макароны отварные</t>
  </si>
  <si>
    <t>Соус</t>
  </si>
  <si>
    <t>355</t>
  </si>
  <si>
    <t>Овощное рагу с мясом</t>
  </si>
  <si>
    <t>Ёжики с мясом</t>
  </si>
  <si>
    <t>Греча отварная</t>
  </si>
  <si>
    <t>Котлета рыбная</t>
  </si>
  <si>
    <t>Пшённые биточки со сгущённым молоком</t>
  </si>
  <si>
    <t>Ленивые голубцы с мясом</t>
  </si>
  <si>
    <t>17</t>
  </si>
  <si>
    <t>Каша "ассорти" (пшено, геркулес)</t>
  </si>
  <si>
    <t xml:space="preserve"> </t>
  </si>
  <si>
    <t>Суп геркулесовый на курином бульоне со сметаной</t>
  </si>
  <si>
    <t>Салат из свеклы</t>
  </si>
  <si>
    <t>Греча отварная с маслом</t>
  </si>
  <si>
    <t>Суп вермишелевый на курином бульоне</t>
  </si>
  <si>
    <t>Свекольник на м/к бульоне со сметаной</t>
  </si>
  <si>
    <t>Каша "Рябчик" на молоке</t>
  </si>
  <si>
    <t>Суп  "Медвежонок" на курином бульоне</t>
  </si>
  <si>
    <t>Суп рыбный со сметаной</t>
  </si>
  <si>
    <t>95</t>
  </si>
  <si>
    <t>Картофельная запеканка с курой</t>
  </si>
  <si>
    <t>Бефстроганов из печени</t>
  </si>
  <si>
    <t>Куриный гуляш</t>
  </si>
  <si>
    <t>Картофель тушёный с курой</t>
  </si>
  <si>
    <t>Компот из кураги + С</t>
  </si>
  <si>
    <t>123</t>
  </si>
  <si>
    <t>Пшённо-морковная запеканка со сгущённым молоком</t>
  </si>
  <si>
    <t>Овощное рагу со сметаной</t>
  </si>
  <si>
    <t>Творожно-рисовый пудинг со сгущённым молоком</t>
  </si>
  <si>
    <t>Картофельная запеканка со сметаной</t>
  </si>
  <si>
    <t>100/20</t>
  </si>
  <si>
    <t>Приложение 1 к распоряжению от 19 июля 2022 года № 235-о/д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</si>
</sst>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0" fillId="0" borderId="2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" xfId="0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5"/>
  <sheetViews>
    <sheetView tabSelected="1"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31.7109375" customWidth="1"/>
    <col min="2" max="2" width="41.7109375" customWidth="1"/>
    <col min="3" max="3" width="7.140625" customWidth="1"/>
    <col min="4" max="4" width="6.42578125" customWidth="1"/>
    <col min="5" max="6" width="6.5703125" customWidth="1"/>
    <col min="7" max="7" width="13.140625" customWidth="1"/>
    <col min="8" max="8" width="7.140625" customWidth="1"/>
    <col min="9" max="9" width="9.140625" customWidth="1"/>
  </cols>
  <sheetData>
    <row r="2" spans="1:9" x14ac:dyDescent="0.25">
      <c r="B2" s="51" t="s">
        <v>111</v>
      </c>
      <c r="C2" s="51"/>
      <c r="D2" s="51"/>
      <c r="E2" s="51"/>
      <c r="F2" s="51"/>
      <c r="G2" s="51"/>
      <c r="H2" s="51"/>
      <c r="I2" s="51"/>
    </row>
    <row r="5" spans="1:9" ht="21" customHeight="1" x14ac:dyDescent="0.25">
      <c r="A5" s="42" t="s">
        <v>0</v>
      </c>
      <c r="B5" s="42" t="s">
        <v>22</v>
      </c>
      <c r="C5" s="44" t="s">
        <v>32</v>
      </c>
      <c r="D5" s="50" t="s">
        <v>24</v>
      </c>
      <c r="E5" s="50"/>
      <c r="F5" s="50"/>
      <c r="G5" s="47" t="s">
        <v>66</v>
      </c>
      <c r="H5" s="47" t="s">
        <v>27</v>
      </c>
      <c r="I5" s="49" t="s">
        <v>28</v>
      </c>
    </row>
    <row r="6" spans="1:9" ht="19.5" customHeight="1" x14ac:dyDescent="0.25">
      <c r="A6" s="42"/>
      <c r="B6" s="42"/>
      <c r="C6" s="44"/>
      <c r="D6" s="8" t="s">
        <v>25</v>
      </c>
      <c r="E6" s="8" t="s">
        <v>26</v>
      </c>
      <c r="F6" s="8" t="s">
        <v>23</v>
      </c>
      <c r="G6" s="47"/>
      <c r="H6" s="47"/>
      <c r="I6" s="49"/>
    </row>
    <row r="7" spans="1:9" ht="30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</row>
    <row r="8" spans="1:9" x14ac:dyDescent="0.25">
      <c r="A8" s="1" t="s">
        <v>38</v>
      </c>
      <c r="B8" s="1" t="s">
        <v>49</v>
      </c>
      <c r="C8" s="3">
        <v>180</v>
      </c>
      <c r="D8" s="3">
        <v>5.26</v>
      </c>
      <c r="E8" s="3">
        <v>6.07</v>
      </c>
      <c r="F8" s="3">
        <v>21.29</v>
      </c>
      <c r="G8" s="6">
        <v>159.75</v>
      </c>
      <c r="H8" s="6">
        <v>1.46</v>
      </c>
      <c r="I8" s="5">
        <v>28</v>
      </c>
    </row>
    <row r="9" spans="1:9" x14ac:dyDescent="0.25">
      <c r="A9" s="1"/>
      <c r="B9" s="1" t="s">
        <v>46</v>
      </c>
      <c r="C9" s="3">
        <v>130</v>
      </c>
      <c r="D9" s="3">
        <v>0.67</v>
      </c>
      <c r="E9" s="3">
        <v>0.83</v>
      </c>
      <c r="F9" s="3">
        <v>11.25</v>
      </c>
      <c r="G9" s="6">
        <v>46.67</v>
      </c>
      <c r="H9" s="6">
        <v>0.54</v>
      </c>
      <c r="I9" s="5">
        <v>114</v>
      </c>
    </row>
    <row r="10" spans="1:9" x14ac:dyDescent="0.25">
      <c r="A10" s="1"/>
      <c r="B10" s="1" t="s">
        <v>33</v>
      </c>
      <c r="C10" s="3" t="s">
        <v>64</v>
      </c>
      <c r="D10" s="3">
        <v>1.54</v>
      </c>
      <c r="E10" s="3">
        <v>3.46</v>
      </c>
      <c r="F10" s="3">
        <v>9.75</v>
      </c>
      <c r="G10" s="6">
        <v>78</v>
      </c>
      <c r="H10" s="6">
        <v>0</v>
      </c>
      <c r="I10" s="7">
        <v>3</v>
      </c>
    </row>
    <row r="11" spans="1:9" x14ac:dyDescent="0.25">
      <c r="A11" s="1" t="s">
        <v>37</v>
      </c>
      <c r="B11" s="1" t="s">
        <v>56</v>
      </c>
      <c r="C11" s="3">
        <v>95</v>
      </c>
      <c r="D11" s="3">
        <v>0.4</v>
      </c>
      <c r="E11" s="3">
        <v>0.4</v>
      </c>
      <c r="F11" s="3">
        <v>9.8000000000000007</v>
      </c>
      <c r="G11" s="6">
        <v>44</v>
      </c>
      <c r="H11" s="6">
        <v>10</v>
      </c>
      <c r="I11" s="5">
        <v>368</v>
      </c>
    </row>
    <row r="12" spans="1:9" x14ac:dyDescent="0.25">
      <c r="B12" s="10" t="s">
        <v>97</v>
      </c>
      <c r="C12" s="15">
        <v>180</v>
      </c>
      <c r="D12" s="15">
        <v>4.1500000000000004</v>
      </c>
      <c r="E12" s="15">
        <v>6.04</v>
      </c>
      <c r="F12" s="15">
        <v>19.670000000000002</v>
      </c>
      <c r="G12" s="15">
        <v>115.2</v>
      </c>
      <c r="H12" s="15">
        <v>7.87</v>
      </c>
      <c r="I12" s="15">
        <v>18</v>
      </c>
    </row>
    <row r="13" spans="1:9" x14ac:dyDescent="0.25">
      <c r="A13" s="1" t="s">
        <v>44</v>
      </c>
      <c r="B13" s="38" t="s">
        <v>60</v>
      </c>
      <c r="C13" s="3">
        <v>140</v>
      </c>
      <c r="D13" s="3">
        <v>9</v>
      </c>
      <c r="E13" s="3">
        <v>7.5</v>
      </c>
      <c r="F13" s="3">
        <v>7.36</v>
      </c>
      <c r="G13" s="6">
        <v>255</v>
      </c>
      <c r="H13" s="6">
        <v>19</v>
      </c>
      <c r="I13" s="5">
        <v>132</v>
      </c>
    </row>
    <row r="14" spans="1:9" x14ac:dyDescent="0.25">
      <c r="A14" s="1"/>
      <c r="B14" s="1" t="s">
        <v>35</v>
      </c>
      <c r="C14" s="3">
        <v>40</v>
      </c>
      <c r="D14" s="3">
        <v>3.3</v>
      </c>
      <c r="E14" s="3">
        <v>0.6</v>
      </c>
      <c r="F14" s="3">
        <v>16.7</v>
      </c>
      <c r="G14" s="6">
        <v>87</v>
      </c>
      <c r="H14" s="6">
        <v>0</v>
      </c>
      <c r="I14" s="7" t="s">
        <v>105</v>
      </c>
    </row>
    <row r="15" spans="1:9" x14ac:dyDescent="0.25">
      <c r="A15" s="1"/>
      <c r="B15" s="1" t="s">
        <v>59</v>
      </c>
      <c r="C15" s="3">
        <v>130</v>
      </c>
      <c r="D15" s="3">
        <v>0.33</v>
      </c>
      <c r="E15" s="3">
        <v>0</v>
      </c>
      <c r="F15" s="3">
        <v>20.55</v>
      </c>
      <c r="G15" s="6">
        <v>82</v>
      </c>
      <c r="H15" s="6">
        <v>0.21</v>
      </c>
      <c r="I15" s="5">
        <v>128</v>
      </c>
    </row>
    <row r="16" spans="1:9" ht="30" x14ac:dyDescent="0.25">
      <c r="A16" s="21" t="s">
        <v>40</v>
      </c>
      <c r="B16" s="39" t="s">
        <v>106</v>
      </c>
      <c r="C16" s="11" t="s">
        <v>65</v>
      </c>
      <c r="D16" s="11">
        <v>5.3</v>
      </c>
      <c r="E16" s="11">
        <v>5.0199999999999996</v>
      </c>
      <c r="F16" s="11">
        <v>36.24</v>
      </c>
      <c r="G16" s="12">
        <v>155.80000000000001</v>
      </c>
      <c r="H16" s="12">
        <v>0.82</v>
      </c>
      <c r="I16" s="14">
        <v>420</v>
      </c>
    </row>
    <row r="17" spans="1:9" x14ac:dyDescent="0.25">
      <c r="A17" s="1"/>
      <c r="B17" s="1" t="s">
        <v>41</v>
      </c>
      <c r="C17" s="3">
        <v>30</v>
      </c>
      <c r="D17" s="3">
        <v>3.29</v>
      </c>
      <c r="E17" s="3">
        <v>7.07</v>
      </c>
      <c r="F17" s="3">
        <v>27.67</v>
      </c>
      <c r="G17" s="6">
        <v>171.58</v>
      </c>
      <c r="H17" s="6">
        <v>0</v>
      </c>
      <c r="I17" s="5">
        <v>274</v>
      </c>
    </row>
    <row r="18" spans="1:9" x14ac:dyDescent="0.25">
      <c r="A18" s="1"/>
      <c r="B18" s="1" t="s">
        <v>42</v>
      </c>
      <c r="C18" s="3">
        <v>130</v>
      </c>
      <c r="D18" s="3">
        <v>0</v>
      </c>
      <c r="E18" s="3">
        <v>0</v>
      </c>
      <c r="F18" s="3">
        <v>8.98</v>
      </c>
      <c r="G18" s="6">
        <v>30</v>
      </c>
      <c r="H18" s="6">
        <v>0.27</v>
      </c>
      <c r="I18" s="5">
        <v>113</v>
      </c>
    </row>
    <row r="19" spans="1:9" ht="30.75" customHeight="1" x14ac:dyDescent="0.25">
      <c r="A19" s="34" t="s">
        <v>3</v>
      </c>
      <c r="B19" s="1"/>
      <c r="C19" s="3"/>
      <c r="D19" s="3">
        <f>D8+D9+D10+D11+D12+D13+D14+D15+D16+D17+D18</f>
        <v>33.24</v>
      </c>
      <c r="E19" s="3">
        <f>E8+E9+E10+E11+E12+E13+E14+E15+E16+E17+E18</f>
        <v>36.99</v>
      </c>
      <c r="F19" s="3">
        <f>F8+F9+F10+F11+F12+F13+F14+F15+F16+F17+F18</f>
        <v>189.26000000000002</v>
      </c>
      <c r="G19" s="3">
        <f>G8+G9+G10+G11+G12+G13+G14+G15+G16+G17+G18</f>
        <v>1225</v>
      </c>
      <c r="H19" s="3">
        <f>H8+H9+H10+H11+H12+H13+H14+H15+H16+H17+H18</f>
        <v>40.170000000000009</v>
      </c>
      <c r="I19" s="5"/>
    </row>
    <row r="20" spans="1:9" ht="192.75" customHeight="1" x14ac:dyDescent="0.25">
      <c r="A20" s="28"/>
      <c r="B20" s="29"/>
      <c r="C20" s="30"/>
      <c r="D20" s="30"/>
      <c r="E20" s="30"/>
      <c r="F20" s="30"/>
      <c r="G20" s="30"/>
      <c r="H20" s="30"/>
      <c r="I20" s="31"/>
    </row>
    <row r="21" spans="1:9" ht="30.75" customHeight="1" x14ac:dyDescent="0.25">
      <c r="A21" s="41" t="s">
        <v>0</v>
      </c>
      <c r="B21" s="41" t="s">
        <v>22</v>
      </c>
      <c r="C21" s="43" t="s">
        <v>32</v>
      </c>
      <c r="D21" s="45" t="s">
        <v>24</v>
      </c>
      <c r="E21" s="45"/>
      <c r="F21" s="45"/>
      <c r="G21" s="46" t="s">
        <v>66</v>
      </c>
      <c r="H21" s="46" t="s">
        <v>27</v>
      </c>
      <c r="I21" s="48" t="s">
        <v>28</v>
      </c>
    </row>
    <row r="22" spans="1:9" ht="30.75" customHeight="1" x14ac:dyDescent="0.25">
      <c r="A22" s="42"/>
      <c r="B22" s="42"/>
      <c r="C22" s="44"/>
      <c r="D22" s="8" t="s">
        <v>25</v>
      </c>
      <c r="E22" s="8" t="s">
        <v>26</v>
      </c>
      <c r="F22" s="8" t="s">
        <v>23</v>
      </c>
      <c r="G22" s="47"/>
      <c r="H22" s="47"/>
      <c r="I22" s="49"/>
    </row>
    <row r="23" spans="1:9" ht="33" customHeight="1" x14ac:dyDescent="0.25">
      <c r="A23" s="40" t="s">
        <v>4</v>
      </c>
      <c r="B23" s="40"/>
      <c r="C23" s="40"/>
      <c r="D23" s="40"/>
      <c r="E23" s="40"/>
      <c r="F23" s="40"/>
      <c r="G23" s="40"/>
      <c r="H23" s="40"/>
      <c r="I23" s="40"/>
    </row>
    <row r="24" spans="1:9" x14ac:dyDescent="0.25">
      <c r="A24" s="1" t="s">
        <v>38</v>
      </c>
      <c r="B24" s="1" t="s">
        <v>54</v>
      </c>
      <c r="C24" s="3">
        <v>180</v>
      </c>
      <c r="D24" s="3">
        <v>4.16</v>
      </c>
      <c r="E24" s="3">
        <v>5.6</v>
      </c>
      <c r="F24" s="3">
        <v>19.559999999999999</v>
      </c>
      <c r="G24" s="6">
        <v>144</v>
      </c>
      <c r="H24" s="6">
        <v>1.46</v>
      </c>
      <c r="I24" s="5">
        <v>33</v>
      </c>
    </row>
    <row r="25" spans="1:9" x14ac:dyDescent="0.25">
      <c r="A25" s="1"/>
      <c r="B25" s="1" t="s">
        <v>42</v>
      </c>
      <c r="C25" s="3">
        <v>130</v>
      </c>
      <c r="D25" s="3">
        <v>0</v>
      </c>
      <c r="E25" s="3">
        <v>0</v>
      </c>
      <c r="F25" s="3">
        <v>8.98</v>
      </c>
      <c r="G25" s="6">
        <v>30</v>
      </c>
      <c r="H25" s="6">
        <v>0.27</v>
      </c>
      <c r="I25" s="5">
        <v>113</v>
      </c>
    </row>
    <row r="26" spans="1:9" x14ac:dyDescent="0.25">
      <c r="A26" s="1"/>
      <c r="B26" s="1" t="s">
        <v>33</v>
      </c>
      <c r="C26" s="4" t="s">
        <v>64</v>
      </c>
      <c r="D26" s="3">
        <v>3.61</v>
      </c>
      <c r="E26" s="3">
        <v>5.4</v>
      </c>
      <c r="F26" s="3">
        <v>9.75</v>
      </c>
      <c r="G26" s="6">
        <v>106</v>
      </c>
      <c r="H26" s="6">
        <v>0.14000000000000001</v>
      </c>
      <c r="I26" s="5">
        <v>125</v>
      </c>
    </row>
    <row r="27" spans="1:9" x14ac:dyDescent="0.25">
      <c r="A27" s="1" t="s">
        <v>37</v>
      </c>
      <c r="B27" s="1" t="s">
        <v>68</v>
      </c>
      <c r="C27" s="3">
        <v>100</v>
      </c>
      <c r="D27" s="3">
        <v>5.8</v>
      </c>
      <c r="E27" s="3">
        <v>5</v>
      </c>
      <c r="F27" s="3">
        <v>9.6</v>
      </c>
      <c r="G27" s="6">
        <v>108</v>
      </c>
      <c r="H27" s="6">
        <v>2.6</v>
      </c>
      <c r="I27" s="5">
        <v>965</v>
      </c>
    </row>
    <row r="28" spans="1:9" x14ac:dyDescent="0.25">
      <c r="A28" s="1" t="s">
        <v>44</v>
      </c>
      <c r="B28" s="1" t="s">
        <v>94</v>
      </c>
      <c r="C28" s="3">
        <v>180</v>
      </c>
      <c r="D28" s="3">
        <v>3.63</v>
      </c>
      <c r="E28" s="3">
        <v>4.79</v>
      </c>
      <c r="F28" s="3">
        <v>6.55</v>
      </c>
      <c r="G28" s="6">
        <v>68.510000000000005</v>
      </c>
      <c r="H28" s="6">
        <v>0</v>
      </c>
      <c r="I28" s="7">
        <v>151</v>
      </c>
    </row>
    <row r="29" spans="1:9" x14ac:dyDescent="0.25">
      <c r="B29" s="1" t="s">
        <v>100</v>
      </c>
      <c r="C29" s="3">
        <v>140</v>
      </c>
      <c r="D29" s="3">
        <v>17.899999999999999</v>
      </c>
      <c r="E29" s="3">
        <v>15.1</v>
      </c>
      <c r="F29" s="3">
        <v>41.5</v>
      </c>
      <c r="G29" s="6">
        <v>410.92</v>
      </c>
      <c r="H29" s="6">
        <v>54.1</v>
      </c>
      <c r="I29" s="5">
        <v>291</v>
      </c>
    </row>
    <row r="30" spans="1:9" x14ac:dyDescent="0.25">
      <c r="B30" s="10" t="s">
        <v>80</v>
      </c>
      <c r="C30" s="11">
        <v>20</v>
      </c>
      <c r="D30" s="11">
        <v>0.48</v>
      </c>
      <c r="E30" s="11">
        <v>1.37</v>
      </c>
      <c r="F30" s="11">
        <v>2.16</v>
      </c>
      <c r="G30" s="12">
        <v>21.7</v>
      </c>
      <c r="H30" s="12">
        <v>0</v>
      </c>
      <c r="I30" s="13" t="s">
        <v>81</v>
      </c>
    </row>
    <row r="31" spans="1:9" x14ac:dyDescent="0.25">
      <c r="A31" s="1"/>
      <c r="B31" s="1" t="s">
        <v>35</v>
      </c>
      <c r="C31" s="3">
        <v>40</v>
      </c>
      <c r="D31" s="3">
        <v>3.3</v>
      </c>
      <c r="E31" s="3">
        <v>0.6</v>
      </c>
      <c r="F31" s="3">
        <v>16.7</v>
      </c>
      <c r="G31" s="6">
        <v>87</v>
      </c>
      <c r="H31" s="6">
        <v>0</v>
      </c>
      <c r="I31" s="7" t="s">
        <v>105</v>
      </c>
    </row>
    <row r="32" spans="1:9" x14ac:dyDescent="0.25">
      <c r="A32" s="1"/>
      <c r="B32" s="1" t="s">
        <v>58</v>
      </c>
      <c r="C32" s="3">
        <v>130</v>
      </c>
      <c r="D32" s="3">
        <v>0.24</v>
      </c>
      <c r="E32" s="3">
        <v>0</v>
      </c>
      <c r="F32" s="3">
        <v>16.420000000000002</v>
      </c>
      <c r="G32" s="6">
        <v>64</v>
      </c>
      <c r="H32" s="6">
        <v>0.15</v>
      </c>
      <c r="I32" s="5">
        <v>401</v>
      </c>
    </row>
    <row r="33" spans="1:9" x14ac:dyDescent="0.25">
      <c r="A33" s="21" t="s">
        <v>45</v>
      </c>
      <c r="B33" s="2" t="s">
        <v>107</v>
      </c>
      <c r="C33" s="3">
        <v>130</v>
      </c>
      <c r="D33" s="3">
        <v>2.23</v>
      </c>
      <c r="E33" s="3">
        <v>4.04</v>
      </c>
      <c r="F33" s="3">
        <v>10.16</v>
      </c>
      <c r="G33" s="6">
        <v>86.67</v>
      </c>
      <c r="H33" s="6">
        <v>14.33</v>
      </c>
      <c r="I33" s="5">
        <v>60</v>
      </c>
    </row>
    <row r="34" spans="1:9" x14ac:dyDescent="0.25">
      <c r="A34" s="1"/>
      <c r="B34" s="1" t="s">
        <v>41</v>
      </c>
      <c r="C34" s="3">
        <v>30</v>
      </c>
      <c r="D34" s="3">
        <v>3.29</v>
      </c>
      <c r="E34" s="3">
        <v>7.07</v>
      </c>
      <c r="F34" s="3">
        <v>27.67</v>
      </c>
      <c r="G34" s="6">
        <v>171.58</v>
      </c>
      <c r="H34" s="6">
        <v>0</v>
      </c>
      <c r="I34" s="5">
        <v>274</v>
      </c>
    </row>
    <row r="35" spans="1:9" x14ac:dyDescent="0.25">
      <c r="A35" s="1"/>
      <c r="B35" s="1" t="s">
        <v>42</v>
      </c>
      <c r="C35" s="3">
        <v>130</v>
      </c>
      <c r="D35" s="3">
        <v>0</v>
      </c>
      <c r="E35" s="3">
        <v>0</v>
      </c>
      <c r="F35" s="3">
        <v>8.98</v>
      </c>
      <c r="G35" s="6">
        <v>30</v>
      </c>
      <c r="H35" s="6">
        <v>0.27</v>
      </c>
      <c r="I35" s="5">
        <v>113</v>
      </c>
    </row>
    <row r="36" spans="1:9" ht="30" customHeight="1" x14ac:dyDescent="0.25">
      <c r="A36" s="35" t="s">
        <v>5</v>
      </c>
      <c r="B36" s="1"/>
      <c r="C36" s="3"/>
      <c r="D36" s="3">
        <f>D25+D26+D27+D28+D29+D30+D31+D32+D33+D34+D35</f>
        <v>40.479999999999997</v>
      </c>
      <c r="E36" s="3">
        <f t="shared" ref="E36:H36" si="0">E25+E26+E27+E28+E29+E30+E31+E32+E33+E34+E35</f>
        <v>43.37</v>
      </c>
      <c r="F36" s="3">
        <f t="shared" si="0"/>
        <v>158.47</v>
      </c>
      <c r="G36" s="3">
        <f t="shared" si="0"/>
        <v>1184.3800000000001</v>
      </c>
      <c r="H36" s="3">
        <f t="shared" si="0"/>
        <v>71.86</v>
      </c>
      <c r="I36" s="5"/>
    </row>
    <row r="37" spans="1:9" ht="180.75" customHeight="1" x14ac:dyDescent="0.25">
      <c r="A37" s="28"/>
      <c r="B37" s="29"/>
      <c r="C37" s="30"/>
      <c r="D37" s="30"/>
      <c r="E37" s="30"/>
      <c r="F37" s="30"/>
      <c r="G37" s="30"/>
      <c r="H37" s="30"/>
      <c r="I37" s="31"/>
    </row>
    <row r="38" spans="1:9" ht="21.75" customHeight="1" x14ac:dyDescent="0.25">
      <c r="A38" s="41" t="s">
        <v>0</v>
      </c>
      <c r="B38" s="41" t="s">
        <v>22</v>
      </c>
      <c r="C38" s="43" t="s">
        <v>32</v>
      </c>
      <c r="D38" s="45" t="s">
        <v>24</v>
      </c>
      <c r="E38" s="45"/>
      <c r="F38" s="45"/>
      <c r="G38" s="46" t="s">
        <v>66</v>
      </c>
      <c r="H38" s="46" t="s">
        <v>27</v>
      </c>
      <c r="I38" s="48" t="s">
        <v>28</v>
      </c>
    </row>
    <row r="39" spans="1:9" ht="21" customHeight="1" x14ac:dyDescent="0.25">
      <c r="A39" s="42"/>
      <c r="B39" s="42"/>
      <c r="C39" s="44"/>
      <c r="D39" s="8" t="s">
        <v>25</v>
      </c>
      <c r="E39" s="8" t="s">
        <v>26</v>
      </c>
      <c r="F39" s="8" t="s">
        <v>23</v>
      </c>
      <c r="G39" s="47"/>
      <c r="H39" s="47"/>
      <c r="I39" s="49"/>
    </row>
    <row r="40" spans="1:9" ht="33.75" customHeight="1" x14ac:dyDescent="0.25">
      <c r="A40" s="40" t="s">
        <v>6</v>
      </c>
      <c r="B40" s="40"/>
      <c r="C40" s="40"/>
      <c r="D40" s="40"/>
      <c r="E40" s="40"/>
      <c r="F40" s="40"/>
      <c r="G40" s="40"/>
      <c r="H40" s="40"/>
      <c r="I40" s="40"/>
    </row>
    <row r="41" spans="1:9" x14ac:dyDescent="0.25">
      <c r="A41" s="1"/>
      <c r="B41" s="1" t="s">
        <v>52</v>
      </c>
      <c r="C41" s="3">
        <v>180</v>
      </c>
      <c r="D41" s="3">
        <v>4.66</v>
      </c>
      <c r="E41" s="3">
        <v>5.6</v>
      </c>
      <c r="F41" s="3">
        <v>18.82</v>
      </c>
      <c r="G41" s="6">
        <v>1.44</v>
      </c>
      <c r="H41" s="6">
        <v>1.46</v>
      </c>
      <c r="I41" s="5">
        <v>34</v>
      </c>
    </row>
    <row r="42" spans="1:9" x14ac:dyDescent="0.25">
      <c r="A42" s="1" t="s">
        <v>38</v>
      </c>
      <c r="B42" s="1" t="s">
        <v>96</v>
      </c>
      <c r="C42" s="3">
        <v>180</v>
      </c>
      <c r="D42" s="3">
        <v>4.4000000000000004</v>
      </c>
      <c r="E42" s="3">
        <v>6.7</v>
      </c>
      <c r="F42" s="3">
        <v>21.7</v>
      </c>
      <c r="G42" s="6">
        <v>121.9</v>
      </c>
      <c r="H42" s="6">
        <v>0</v>
      </c>
      <c r="I42" s="5">
        <v>93</v>
      </c>
    </row>
    <row r="43" spans="1:9" x14ac:dyDescent="0.25">
      <c r="A43" s="1"/>
      <c r="B43" s="1" t="s">
        <v>34</v>
      </c>
      <c r="C43" s="3">
        <v>130</v>
      </c>
      <c r="D43" s="3">
        <v>1.08</v>
      </c>
      <c r="E43" s="3">
        <v>1.08</v>
      </c>
      <c r="F43" s="3">
        <v>11.67</v>
      </c>
      <c r="G43" s="6">
        <v>76.67</v>
      </c>
      <c r="H43" s="6">
        <v>0.83</v>
      </c>
      <c r="I43" s="7">
        <v>45</v>
      </c>
    </row>
    <row r="44" spans="1:9" x14ac:dyDescent="0.25">
      <c r="A44" s="1"/>
      <c r="B44" s="1" t="s">
        <v>33</v>
      </c>
      <c r="C44" s="3" t="s">
        <v>64</v>
      </c>
      <c r="D44" s="3">
        <v>1.54</v>
      </c>
      <c r="E44" s="3">
        <v>3.46</v>
      </c>
      <c r="F44" s="3">
        <v>9.75</v>
      </c>
      <c r="G44" s="6">
        <v>78</v>
      </c>
      <c r="H44" s="6">
        <v>0</v>
      </c>
      <c r="I44" s="7">
        <v>3</v>
      </c>
    </row>
    <row r="45" spans="1:9" x14ac:dyDescent="0.25">
      <c r="A45" s="1" t="s">
        <v>37</v>
      </c>
      <c r="B45" s="1" t="s">
        <v>55</v>
      </c>
      <c r="C45" s="3">
        <v>100</v>
      </c>
      <c r="D45" s="3">
        <v>4.3499999999999996</v>
      </c>
      <c r="E45" s="3">
        <v>4.8</v>
      </c>
      <c r="F45" s="3">
        <v>6</v>
      </c>
      <c r="G45" s="6">
        <v>88.5</v>
      </c>
      <c r="H45" s="6">
        <v>1.05</v>
      </c>
      <c r="I45" s="5">
        <v>35</v>
      </c>
    </row>
    <row r="46" spans="1:9" x14ac:dyDescent="0.25">
      <c r="A46" s="1" t="s">
        <v>44</v>
      </c>
      <c r="B46" s="10" t="s">
        <v>77</v>
      </c>
      <c r="C46" s="3">
        <v>180</v>
      </c>
      <c r="D46" s="3">
        <v>2.95</v>
      </c>
      <c r="E46" s="3">
        <v>4.8</v>
      </c>
      <c r="F46" s="3">
        <v>6.87</v>
      </c>
      <c r="G46" s="6">
        <v>94.49</v>
      </c>
      <c r="H46" s="6">
        <v>15.54</v>
      </c>
      <c r="I46" s="5">
        <v>66</v>
      </c>
    </row>
    <row r="47" spans="1:9" x14ac:dyDescent="0.25">
      <c r="A47" s="1" t="s">
        <v>90</v>
      </c>
      <c r="B47" s="16" t="s">
        <v>101</v>
      </c>
      <c r="C47" s="17">
        <v>60</v>
      </c>
      <c r="D47" s="17">
        <v>11.43</v>
      </c>
      <c r="E47" s="17">
        <v>15.75</v>
      </c>
      <c r="F47" s="17">
        <v>2.5099999999999998</v>
      </c>
      <c r="G47" s="18">
        <v>197</v>
      </c>
      <c r="H47" s="18">
        <v>19.98</v>
      </c>
      <c r="I47" s="19">
        <v>261</v>
      </c>
    </row>
    <row r="48" spans="1:9" x14ac:dyDescent="0.25">
      <c r="A48" s="1"/>
      <c r="B48" s="1" t="s">
        <v>79</v>
      </c>
      <c r="C48" s="3">
        <v>100</v>
      </c>
      <c r="D48" s="3">
        <v>8.6</v>
      </c>
      <c r="E48" s="3">
        <v>5.72</v>
      </c>
      <c r="F48" s="3">
        <v>45.1</v>
      </c>
      <c r="G48" s="6">
        <v>280.2</v>
      </c>
      <c r="H48" s="6">
        <v>0</v>
      </c>
      <c r="I48" s="5">
        <v>49</v>
      </c>
    </row>
    <row r="49" spans="1:9" x14ac:dyDescent="0.25">
      <c r="A49" s="1"/>
      <c r="B49" s="10" t="s">
        <v>80</v>
      </c>
      <c r="C49" s="11">
        <v>20</v>
      </c>
      <c r="D49" s="11">
        <v>0.48</v>
      </c>
      <c r="E49" s="11">
        <v>1.37</v>
      </c>
      <c r="F49" s="11">
        <v>2.16</v>
      </c>
      <c r="G49" s="12">
        <v>21.7</v>
      </c>
      <c r="H49" s="12">
        <v>0</v>
      </c>
      <c r="I49" s="13" t="s">
        <v>81</v>
      </c>
    </row>
    <row r="50" spans="1:9" x14ac:dyDescent="0.25">
      <c r="A50" s="1"/>
      <c r="B50" s="1" t="s">
        <v>35</v>
      </c>
      <c r="C50" s="3">
        <v>40</v>
      </c>
      <c r="D50" s="3">
        <v>3.3</v>
      </c>
      <c r="E50" s="3">
        <v>0.6</v>
      </c>
      <c r="F50" s="3">
        <v>16.7</v>
      </c>
      <c r="G50" s="6">
        <v>87</v>
      </c>
      <c r="H50" s="6">
        <v>0</v>
      </c>
      <c r="I50" s="7" t="s">
        <v>105</v>
      </c>
    </row>
    <row r="51" spans="1:9" x14ac:dyDescent="0.25">
      <c r="A51" s="1"/>
      <c r="B51" s="1" t="s">
        <v>36</v>
      </c>
      <c r="C51" s="3">
        <v>130</v>
      </c>
      <c r="D51" s="3">
        <v>0.37</v>
      </c>
      <c r="E51" s="3">
        <v>0</v>
      </c>
      <c r="F51" s="3">
        <v>20.420000000000002</v>
      </c>
      <c r="G51" s="6">
        <v>78</v>
      </c>
      <c r="H51" s="6">
        <v>0.36</v>
      </c>
      <c r="I51" s="7" t="s">
        <v>43</v>
      </c>
    </row>
    <row r="52" spans="1:9" ht="30" x14ac:dyDescent="0.25">
      <c r="A52" s="21" t="s">
        <v>40</v>
      </c>
      <c r="B52" s="2" t="s">
        <v>108</v>
      </c>
      <c r="C52" s="3" t="s">
        <v>65</v>
      </c>
      <c r="D52" s="3">
        <v>19.100000000000001</v>
      </c>
      <c r="E52" s="3">
        <v>14.5</v>
      </c>
      <c r="F52" s="3">
        <v>11.5</v>
      </c>
      <c r="G52" s="6">
        <v>257.14</v>
      </c>
      <c r="H52" s="6">
        <v>0.5</v>
      </c>
      <c r="I52" s="5">
        <v>250</v>
      </c>
    </row>
    <row r="53" spans="1:9" x14ac:dyDescent="0.25">
      <c r="A53" s="1"/>
      <c r="B53" s="1" t="s">
        <v>41</v>
      </c>
      <c r="C53" s="3">
        <v>30</v>
      </c>
      <c r="D53" s="3">
        <v>3.29</v>
      </c>
      <c r="E53" s="3">
        <v>7.07</v>
      </c>
      <c r="F53" s="3">
        <v>27.67</v>
      </c>
      <c r="G53" s="6">
        <v>171.58</v>
      </c>
      <c r="H53" s="6">
        <v>0</v>
      </c>
      <c r="I53" s="5">
        <v>274</v>
      </c>
    </row>
    <row r="54" spans="1:9" x14ac:dyDescent="0.25">
      <c r="A54" s="1"/>
      <c r="B54" s="1" t="s">
        <v>42</v>
      </c>
      <c r="C54" s="3">
        <v>130</v>
      </c>
      <c r="D54" s="3">
        <v>0</v>
      </c>
      <c r="E54" s="3">
        <v>0</v>
      </c>
      <c r="F54" s="3">
        <v>8.98</v>
      </c>
      <c r="G54" s="6">
        <v>30</v>
      </c>
      <c r="H54" s="6">
        <v>0.27</v>
      </c>
      <c r="I54" s="5">
        <v>113</v>
      </c>
    </row>
    <row r="55" spans="1:9" ht="36.75" customHeight="1" x14ac:dyDescent="0.25">
      <c r="A55" s="35" t="s">
        <v>7</v>
      </c>
      <c r="B55" s="1"/>
      <c r="C55" s="3"/>
      <c r="D55" s="3">
        <f>D44+D45+D46+D47+D50+D51+D52+D53+D54</f>
        <v>46.330000000000005</v>
      </c>
      <c r="E55" s="3">
        <f t="shared" ref="E55:H55" si="1">E44+E45+E46+E47+E50+E51+E52+E53+E54</f>
        <v>50.98</v>
      </c>
      <c r="F55" s="3">
        <f t="shared" si="1"/>
        <v>110.4</v>
      </c>
      <c r="G55" s="3">
        <f t="shared" si="1"/>
        <v>1081.71</v>
      </c>
      <c r="H55" s="3">
        <f t="shared" si="1"/>
        <v>37.700000000000003</v>
      </c>
      <c r="I55" s="5"/>
    </row>
    <row r="56" spans="1:9" ht="162.75" customHeight="1" x14ac:dyDescent="0.25">
      <c r="A56" s="28"/>
      <c r="B56" s="29"/>
      <c r="C56" s="30"/>
      <c r="D56" s="30"/>
      <c r="E56" s="30"/>
      <c r="F56" s="30"/>
      <c r="G56" s="30"/>
      <c r="H56" s="30"/>
      <c r="I56" s="31"/>
    </row>
    <row r="57" spans="1:9" ht="28.5" customHeight="1" x14ac:dyDescent="0.25">
      <c r="A57" s="41" t="s">
        <v>0</v>
      </c>
      <c r="B57" s="41" t="s">
        <v>22</v>
      </c>
      <c r="C57" s="43" t="s">
        <v>32</v>
      </c>
      <c r="D57" s="45" t="s">
        <v>24</v>
      </c>
      <c r="E57" s="45"/>
      <c r="F57" s="45"/>
      <c r="G57" s="46" t="s">
        <v>66</v>
      </c>
      <c r="H57" s="46" t="s">
        <v>27</v>
      </c>
      <c r="I57" s="48" t="s">
        <v>28</v>
      </c>
    </row>
    <row r="58" spans="1:9" ht="28.5" customHeight="1" x14ac:dyDescent="0.25">
      <c r="A58" s="42"/>
      <c r="B58" s="42"/>
      <c r="C58" s="44"/>
      <c r="D58" s="8" t="s">
        <v>25</v>
      </c>
      <c r="E58" s="8" t="s">
        <v>26</v>
      </c>
      <c r="F58" s="8" t="s">
        <v>23</v>
      </c>
      <c r="G58" s="47"/>
      <c r="H58" s="47"/>
      <c r="I58" s="49"/>
    </row>
    <row r="59" spans="1:9" ht="30.75" customHeight="1" x14ac:dyDescent="0.25">
      <c r="A59" s="40" t="s">
        <v>8</v>
      </c>
      <c r="B59" s="40"/>
      <c r="C59" s="40"/>
      <c r="D59" s="40"/>
      <c r="E59" s="40"/>
      <c r="F59" s="40"/>
      <c r="G59" s="40"/>
      <c r="H59" s="40"/>
      <c r="I59" s="40"/>
    </row>
    <row r="60" spans="1:9" x14ac:dyDescent="0.25">
      <c r="A60" s="1" t="s">
        <v>38</v>
      </c>
      <c r="B60" s="1" t="s">
        <v>31</v>
      </c>
      <c r="C60" s="3">
        <v>180</v>
      </c>
      <c r="D60" s="3">
        <v>4.76</v>
      </c>
      <c r="E60" s="3">
        <v>6.38</v>
      </c>
      <c r="F60" s="3">
        <v>16.399999999999999</v>
      </c>
      <c r="G60" s="6">
        <v>140.25</v>
      </c>
      <c r="H60" s="6">
        <v>1.46</v>
      </c>
      <c r="I60" s="7">
        <v>29</v>
      </c>
    </row>
    <row r="61" spans="1:9" x14ac:dyDescent="0.25">
      <c r="A61" s="1"/>
      <c r="B61" s="1" t="s">
        <v>46</v>
      </c>
      <c r="C61" s="3">
        <v>130</v>
      </c>
      <c r="D61" s="3">
        <v>0.67</v>
      </c>
      <c r="E61" s="3">
        <v>0.83</v>
      </c>
      <c r="F61" s="3">
        <v>11.25</v>
      </c>
      <c r="G61" s="6">
        <v>46.67</v>
      </c>
      <c r="H61" s="6">
        <v>0.54</v>
      </c>
      <c r="I61" s="5">
        <v>114</v>
      </c>
    </row>
    <row r="62" spans="1:9" x14ac:dyDescent="0.25">
      <c r="A62" s="1"/>
      <c r="B62" s="1" t="s">
        <v>33</v>
      </c>
      <c r="C62" s="3" t="s">
        <v>64</v>
      </c>
      <c r="D62" s="3">
        <v>1.54</v>
      </c>
      <c r="E62" s="3">
        <v>3.46</v>
      </c>
      <c r="F62" s="3">
        <v>9.75</v>
      </c>
      <c r="G62" s="6">
        <v>78</v>
      </c>
      <c r="H62" s="6">
        <v>0</v>
      </c>
      <c r="I62" s="7">
        <v>3</v>
      </c>
    </row>
    <row r="63" spans="1:9" x14ac:dyDescent="0.25">
      <c r="A63" s="1" t="s">
        <v>37</v>
      </c>
      <c r="B63" s="1" t="s">
        <v>62</v>
      </c>
      <c r="C63" s="3">
        <v>100</v>
      </c>
      <c r="D63" s="3">
        <v>0.12</v>
      </c>
      <c r="E63" s="3">
        <v>0.12</v>
      </c>
      <c r="F63" s="3">
        <v>11.98</v>
      </c>
      <c r="G63" s="6">
        <v>45</v>
      </c>
      <c r="H63" s="6">
        <v>4.95</v>
      </c>
      <c r="I63" s="5">
        <v>39</v>
      </c>
    </row>
    <row r="64" spans="1:9" x14ac:dyDescent="0.25">
      <c r="A64" s="1" t="s">
        <v>44</v>
      </c>
      <c r="B64" s="1" t="s">
        <v>69</v>
      </c>
      <c r="C64" s="3">
        <v>180</v>
      </c>
      <c r="D64" s="3">
        <v>2.96</v>
      </c>
      <c r="E64" s="3">
        <v>4.8</v>
      </c>
      <c r="F64" s="3">
        <v>6.97</v>
      </c>
      <c r="G64" s="6">
        <v>96</v>
      </c>
      <c r="H64" s="6">
        <v>15.54</v>
      </c>
      <c r="I64" s="7" t="s">
        <v>73</v>
      </c>
    </row>
    <row r="65" spans="1:9" x14ac:dyDescent="0.25">
      <c r="A65" s="1" t="s">
        <v>90</v>
      </c>
      <c r="B65" s="1" t="s">
        <v>102</v>
      </c>
      <c r="C65" s="3">
        <v>60</v>
      </c>
      <c r="D65" s="3">
        <v>19.72</v>
      </c>
      <c r="E65" s="3">
        <v>17.89</v>
      </c>
      <c r="F65" s="3">
        <v>4.76</v>
      </c>
      <c r="G65" s="6">
        <v>168.2</v>
      </c>
      <c r="H65" s="6">
        <v>1.28</v>
      </c>
      <c r="I65" s="5">
        <v>591</v>
      </c>
    </row>
    <row r="66" spans="1:9" x14ac:dyDescent="0.25">
      <c r="A66" s="1"/>
      <c r="B66" s="10" t="s">
        <v>84</v>
      </c>
      <c r="C66" s="3">
        <v>100</v>
      </c>
      <c r="D66" s="3">
        <v>5.7</v>
      </c>
      <c r="E66" s="3">
        <v>4.82</v>
      </c>
      <c r="F66" s="3">
        <v>27.45</v>
      </c>
      <c r="G66" s="3">
        <v>202</v>
      </c>
      <c r="H66" s="3">
        <v>0</v>
      </c>
      <c r="I66" s="3" t="s">
        <v>39</v>
      </c>
    </row>
    <row r="67" spans="1:9" x14ac:dyDescent="0.25">
      <c r="A67" s="1"/>
      <c r="B67" s="1" t="s">
        <v>35</v>
      </c>
      <c r="C67" s="3">
        <v>40</v>
      </c>
      <c r="D67" s="3">
        <v>3.3</v>
      </c>
      <c r="E67" s="3">
        <v>0.6</v>
      </c>
      <c r="F67" s="3">
        <v>16.7</v>
      </c>
      <c r="G67" s="6">
        <v>87</v>
      </c>
      <c r="H67" s="6">
        <v>0</v>
      </c>
      <c r="I67" s="7" t="s">
        <v>105</v>
      </c>
    </row>
    <row r="68" spans="1:9" x14ac:dyDescent="0.25">
      <c r="A68" s="20"/>
      <c r="B68" s="1" t="s">
        <v>104</v>
      </c>
      <c r="C68" s="3">
        <v>130</v>
      </c>
      <c r="D68" s="3">
        <v>0.37</v>
      </c>
      <c r="E68" s="3">
        <v>0</v>
      </c>
      <c r="F68" s="3">
        <v>20.420000000000002</v>
      </c>
      <c r="G68" s="6">
        <v>78</v>
      </c>
      <c r="H68" s="6">
        <v>0.36</v>
      </c>
      <c r="I68" s="5">
        <v>420</v>
      </c>
    </row>
    <row r="69" spans="1:9" x14ac:dyDescent="0.25">
      <c r="A69" s="20" t="s">
        <v>40</v>
      </c>
      <c r="B69" s="1" t="s">
        <v>92</v>
      </c>
      <c r="C69" s="3">
        <v>45</v>
      </c>
      <c r="D69" s="3">
        <v>0.62</v>
      </c>
      <c r="E69" s="3">
        <v>3.41</v>
      </c>
      <c r="F69" s="3">
        <v>3.41</v>
      </c>
      <c r="G69" s="6">
        <v>48.75</v>
      </c>
      <c r="H69" s="6">
        <v>3.38</v>
      </c>
      <c r="I69" s="5">
        <v>70</v>
      </c>
    </row>
    <row r="70" spans="1:9" x14ac:dyDescent="0.25">
      <c r="A70" s="1"/>
      <c r="B70" s="1" t="s">
        <v>85</v>
      </c>
      <c r="C70" s="11">
        <v>60</v>
      </c>
      <c r="D70" s="11">
        <v>8.1</v>
      </c>
      <c r="E70" s="11">
        <v>2.1</v>
      </c>
      <c r="F70" s="11">
        <v>6.2</v>
      </c>
      <c r="G70" s="12">
        <v>75</v>
      </c>
      <c r="H70" s="12">
        <v>0.37</v>
      </c>
      <c r="I70" s="11">
        <v>143</v>
      </c>
    </row>
    <row r="71" spans="1:9" x14ac:dyDescent="0.25">
      <c r="A71" s="1"/>
      <c r="B71" s="1" t="s">
        <v>35</v>
      </c>
      <c r="C71" s="3">
        <v>40</v>
      </c>
      <c r="D71" s="3">
        <v>3.3</v>
      </c>
      <c r="E71" s="3">
        <v>0.6</v>
      </c>
      <c r="F71" s="3">
        <v>16.7</v>
      </c>
      <c r="G71" s="6">
        <v>87</v>
      </c>
      <c r="H71" s="6">
        <v>0</v>
      </c>
      <c r="I71" s="7" t="s">
        <v>105</v>
      </c>
    </row>
    <row r="72" spans="1:9" x14ac:dyDescent="0.25">
      <c r="A72" s="1"/>
      <c r="B72" s="1" t="s">
        <v>42</v>
      </c>
      <c r="C72" s="3">
        <v>130</v>
      </c>
      <c r="D72" s="3">
        <v>0</v>
      </c>
      <c r="E72" s="3">
        <v>0</v>
      </c>
      <c r="F72" s="3">
        <v>8.98</v>
      </c>
      <c r="G72" s="6">
        <v>30</v>
      </c>
      <c r="H72" s="6">
        <v>0.27</v>
      </c>
      <c r="I72" s="5">
        <v>113</v>
      </c>
    </row>
    <row r="73" spans="1:9" ht="34.5" customHeight="1" x14ac:dyDescent="0.25">
      <c r="A73" s="35" t="s">
        <v>29</v>
      </c>
      <c r="B73" s="1"/>
      <c r="C73" s="3"/>
      <c r="D73" s="3">
        <f>D59+D111+D62+D43+D63+D12+D13+D67+D51+D121+D71+D72</f>
        <v>30.230000000000004</v>
      </c>
      <c r="E73" s="3">
        <f>E59+E111+E62+E43+E63+E12+E13+E67+E51+E121+E71+E72</f>
        <v>28.280000000000005</v>
      </c>
      <c r="F73" s="3">
        <f>F59+F111+F62+F43+F63+F12+F13+F67+F51+F121+F71+F72</f>
        <v>157.77999999999997</v>
      </c>
      <c r="G73" s="3">
        <f>G59+G111+G62+G43+G63+G12+G13+G67+G51+G121+G71+G72</f>
        <v>1111.47</v>
      </c>
      <c r="H73" s="3">
        <f>H59+H111+H62+H43+H63+H12+H13+H67+H51+H121+H71+H72</f>
        <v>49.050000000000004</v>
      </c>
      <c r="I73" s="5"/>
    </row>
    <row r="74" spans="1:9" ht="177" customHeight="1" x14ac:dyDescent="0.25">
      <c r="A74" s="32"/>
      <c r="B74" s="29"/>
      <c r="C74" s="30"/>
      <c r="D74" s="30"/>
      <c r="E74" s="30"/>
      <c r="F74" s="30"/>
      <c r="G74" s="30"/>
      <c r="H74" s="30"/>
      <c r="I74" s="31"/>
    </row>
    <row r="75" spans="1:9" ht="24.75" customHeight="1" x14ac:dyDescent="0.25">
      <c r="A75" s="41" t="s">
        <v>0</v>
      </c>
      <c r="B75" s="41" t="s">
        <v>22</v>
      </c>
      <c r="C75" s="43" t="s">
        <v>32</v>
      </c>
      <c r="D75" s="45" t="s">
        <v>24</v>
      </c>
      <c r="E75" s="45"/>
      <c r="F75" s="45"/>
      <c r="G75" s="46" t="s">
        <v>66</v>
      </c>
      <c r="H75" s="46" t="s">
        <v>27</v>
      </c>
      <c r="I75" s="48" t="s">
        <v>28</v>
      </c>
    </row>
    <row r="76" spans="1:9" ht="26.25" customHeight="1" x14ac:dyDescent="0.25">
      <c r="A76" s="42"/>
      <c r="B76" s="42"/>
      <c r="C76" s="44"/>
      <c r="D76" s="8" t="s">
        <v>25</v>
      </c>
      <c r="E76" s="8" t="s">
        <v>26</v>
      </c>
      <c r="F76" s="8" t="s">
        <v>23</v>
      </c>
      <c r="G76" s="47"/>
      <c r="H76" s="47"/>
      <c r="I76" s="49"/>
    </row>
    <row r="77" spans="1:9" ht="35.25" customHeight="1" x14ac:dyDescent="0.25">
      <c r="A77" s="40" t="s">
        <v>9</v>
      </c>
      <c r="B77" s="40"/>
      <c r="C77" s="40"/>
      <c r="D77" s="40"/>
      <c r="E77" s="40"/>
      <c r="F77" s="40"/>
      <c r="G77" s="40"/>
      <c r="H77" s="40"/>
      <c r="I77" s="40"/>
    </row>
    <row r="78" spans="1:9" x14ac:dyDescent="0.25">
      <c r="A78" s="1" t="s">
        <v>38</v>
      </c>
      <c r="B78" s="1" t="s">
        <v>50</v>
      </c>
      <c r="C78" s="3">
        <v>180</v>
      </c>
      <c r="D78" s="3">
        <v>5.26</v>
      </c>
      <c r="E78" s="3">
        <v>6.07</v>
      </c>
      <c r="F78" s="3">
        <v>21.29</v>
      </c>
      <c r="G78" s="6">
        <v>159.75</v>
      </c>
      <c r="H78" s="6">
        <v>1.46</v>
      </c>
      <c r="I78" s="5">
        <v>311</v>
      </c>
    </row>
    <row r="79" spans="1:9" x14ac:dyDescent="0.25">
      <c r="A79" s="1"/>
      <c r="B79" s="1" t="s">
        <v>42</v>
      </c>
      <c r="C79" s="3">
        <v>130</v>
      </c>
      <c r="D79" s="3">
        <v>0</v>
      </c>
      <c r="E79" s="3">
        <v>0</v>
      </c>
      <c r="F79" s="3">
        <v>8.98</v>
      </c>
      <c r="G79" s="6">
        <v>30</v>
      </c>
      <c r="H79" s="6">
        <v>0.27</v>
      </c>
      <c r="I79" s="5">
        <v>113</v>
      </c>
    </row>
    <row r="80" spans="1:9" x14ac:dyDescent="0.25">
      <c r="A80" s="1"/>
      <c r="B80" s="1" t="s">
        <v>71</v>
      </c>
      <c r="C80" s="4" t="s">
        <v>72</v>
      </c>
      <c r="D80" s="3">
        <v>7.4</v>
      </c>
      <c r="E80" s="3">
        <v>4.42</v>
      </c>
      <c r="F80" s="3">
        <v>24.1</v>
      </c>
      <c r="G80" s="6">
        <v>169.1</v>
      </c>
      <c r="H80" s="6">
        <v>0.1</v>
      </c>
      <c r="I80" s="5">
        <v>3</v>
      </c>
    </row>
    <row r="81" spans="1:9" x14ac:dyDescent="0.25">
      <c r="A81" s="1" t="s">
        <v>37</v>
      </c>
      <c r="B81" s="1" t="s">
        <v>68</v>
      </c>
      <c r="C81" s="3">
        <v>100</v>
      </c>
      <c r="D81" s="3">
        <v>5.8</v>
      </c>
      <c r="E81" s="3">
        <v>5</v>
      </c>
      <c r="F81" s="3">
        <v>9.6</v>
      </c>
      <c r="G81" s="6">
        <v>108</v>
      </c>
      <c r="H81" s="6">
        <v>2.6</v>
      </c>
      <c r="I81" s="5">
        <v>965</v>
      </c>
    </row>
    <row r="82" spans="1:9" x14ac:dyDescent="0.25">
      <c r="A82" s="1" t="s">
        <v>44</v>
      </c>
      <c r="B82" s="10" t="s">
        <v>57</v>
      </c>
      <c r="C82" s="1">
        <v>180</v>
      </c>
      <c r="D82" s="11">
        <v>3.28</v>
      </c>
      <c r="E82" s="11">
        <v>4.8</v>
      </c>
      <c r="F82" s="11">
        <v>16.760000000000002</v>
      </c>
      <c r="G82" s="12">
        <v>116.11</v>
      </c>
      <c r="H82" s="12">
        <v>6.57</v>
      </c>
      <c r="I82" s="14">
        <v>591</v>
      </c>
    </row>
    <row r="83" spans="1:9" x14ac:dyDescent="0.25">
      <c r="A83" s="1"/>
      <c r="B83" s="1" t="s">
        <v>83</v>
      </c>
      <c r="C83" s="3">
        <v>140</v>
      </c>
      <c r="D83" s="3">
        <v>6.41</v>
      </c>
      <c r="E83" s="3">
        <v>6.78</v>
      </c>
      <c r="F83" s="3">
        <v>5.22</v>
      </c>
      <c r="G83" s="6">
        <v>107.5</v>
      </c>
      <c r="H83" s="6">
        <v>0.56000000000000005</v>
      </c>
      <c r="I83" s="5">
        <v>79</v>
      </c>
    </row>
    <row r="84" spans="1:9" x14ac:dyDescent="0.25">
      <c r="A84" s="1"/>
      <c r="B84" s="10" t="s">
        <v>80</v>
      </c>
      <c r="C84" s="11">
        <v>20</v>
      </c>
      <c r="D84" s="11">
        <v>0.48</v>
      </c>
      <c r="E84" s="11">
        <v>1.37</v>
      </c>
      <c r="F84" s="11">
        <v>2.16</v>
      </c>
      <c r="G84" s="12">
        <v>21.7</v>
      </c>
      <c r="H84" s="12">
        <v>0</v>
      </c>
      <c r="I84" s="13" t="s">
        <v>81</v>
      </c>
    </row>
    <row r="85" spans="1:9" x14ac:dyDescent="0.25">
      <c r="A85" s="1"/>
      <c r="B85" s="1" t="s">
        <v>35</v>
      </c>
      <c r="C85" s="3">
        <v>40</v>
      </c>
      <c r="D85" s="3">
        <v>3.3</v>
      </c>
      <c r="E85" s="3">
        <v>0.6</v>
      </c>
      <c r="F85" s="3">
        <v>16.7</v>
      </c>
      <c r="G85" s="6">
        <v>87</v>
      </c>
      <c r="H85" s="6">
        <v>0</v>
      </c>
      <c r="I85" s="7" t="s">
        <v>105</v>
      </c>
    </row>
    <row r="86" spans="1:9" x14ac:dyDescent="0.25">
      <c r="A86" s="1"/>
      <c r="B86" s="1" t="s">
        <v>58</v>
      </c>
      <c r="C86" s="3">
        <v>130</v>
      </c>
      <c r="D86" s="3">
        <v>0.24</v>
      </c>
      <c r="E86" s="3">
        <v>0</v>
      </c>
      <c r="F86" s="3">
        <v>16.420000000000002</v>
      </c>
      <c r="G86" s="6">
        <v>64</v>
      </c>
      <c r="H86" s="6">
        <v>0.15</v>
      </c>
      <c r="I86" s="5">
        <v>401</v>
      </c>
    </row>
    <row r="87" spans="1:9" x14ac:dyDescent="0.25">
      <c r="A87" s="1" t="s">
        <v>40</v>
      </c>
      <c r="B87" s="1" t="s">
        <v>63</v>
      </c>
      <c r="C87" s="3">
        <v>140</v>
      </c>
      <c r="D87" s="3">
        <v>7.21</v>
      </c>
      <c r="E87" s="3">
        <v>10.01</v>
      </c>
      <c r="F87" s="3">
        <v>1.79</v>
      </c>
      <c r="G87" s="6">
        <v>125</v>
      </c>
      <c r="H87" s="6">
        <v>0.39</v>
      </c>
      <c r="I87" s="5">
        <v>56</v>
      </c>
    </row>
    <row r="88" spans="1:9" x14ac:dyDescent="0.25">
      <c r="A88" s="1"/>
      <c r="B88" s="1" t="s">
        <v>41</v>
      </c>
      <c r="C88" s="3">
        <v>30</v>
      </c>
      <c r="D88" s="3">
        <v>3.29</v>
      </c>
      <c r="E88" s="3">
        <v>7.07</v>
      </c>
      <c r="F88" s="3">
        <v>27.67</v>
      </c>
      <c r="G88" s="6">
        <v>171.58</v>
      </c>
      <c r="H88" s="6">
        <v>0</v>
      </c>
      <c r="I88" s="5">
        <v>274</v>
      </c>
    </row>
    <row r="89" spans="1:9" x14ac:dyDescent="0.25">
      <c r="A89" s="1"/>
      <c r="B89" s="1" t="s">
        <v>42</v>
      </c>
      <c r="C89" s="3">
        <v>130</v>
      </c>
      <c r="D89" s="3">
        <v>0</v>
      </c>
      <c r="E89" s="3">
        <v>0</v>
      </c>
      <c r="F89" s="3">
        <v>8.98</v>
      </c>
      <c r="G89" s="6">
        <v>30</v>
      </c>
      <c r="H89" s="6">
        <v>0.27</v>
      </c>
      <c r="I89" s="5">
        <v>113</v>
      </c>
    </row>
    <row r="90" spans="1:9" ht="36.75" customHeight="1" x14ac:dyDescent="0.25">
      <c r="A90" s="35" t="s">
        <v>10</v>
      </c>
      <c r="B90" s="1"/>
      <c r="C90" s="3"/>
      <c r="D90" s="3">
        <f>D80+D81+D84+D85+D87+D88+D89</f>
        <v>27.48</v>
      </c>
      <c r="E90" s="3">
        <f t="shared" ref="E90:H90" si="2">E80+E81+E84+E85+E87+E88+E89</f>
        <v>28.47</v>
      </c>
      <c r="F90" s="3">
        <f t="shared" si="2"/>
        <v>91.000000000000014</v>
      </c>
      <c r="G90" s="3">
        <f t="shared" si="2"/>
        <v>712.38</v>
      </c>
      <c r="H90" s="3">
        <f t="shared" si="2"/>
        <v>3.3600000000000003</v>
      </c>
      <c r="I90" s="5"/>
    </row>
    <row r="91" spans="1:9" ht="173.25" customHeight="1" x14ac:dyDescent="0.25">
      <c r="A91" s="32"/>
      <c r="B91" s="29"/>
      <c r="C91" s="30"/>
      <c r="D91" s="30"/>
      <c r="E91" s="30"/>
      <c r="F91" s="30"/>
      <c r="G91" s="30"/>
      <c r="H91" s="30"/>
      <c r="I91" s="31"/>
    </row>
    <row r="92" spans="1:9" ht="27.75" customHeight="1" x14ac:dyDescent="0.25">
      <c r="A92" s="41" t="s">
        <v>0</v>
      </c>
      <c r="B92" s="41" t="s">
        <v>22</v>
      </c>
      <c r="C92" s="43" t="s">
        <v>32</v>
      </c>
      <c r="D92" s="45" t="s">
        <v>24</v>
      </c>
      <c r="E92" s="45"/>
      <c r="F92" s="45"/>
      <c r="G92" s="46" t="s">
        <v>66</v>
      </c>
      <c r="H92" s="46" t="s">
        <v>27</v>
      </c>
      <c r="I92" s="48" t="s">
        <v>28</v>
      </c>
    </row>
    <row r="93" spans="1:9" ht="21.75" customHeight="1" x14ac:dyDescent="0.25">
      <c r="A93" s="42"/>
      <c r="B93" s="42"/>
      <c r="C93" s="44"/>
      <c r="D93" s="8" t="s">
        <v>25</v>
      </c>
      <c r="E93" s="8" t="s">
        <v>26</v>
      </c>
      <c r="F93" s="8" t="s">
        <v>23</v>
      </c>
      <c r="G93" s="47"/>
      <c r="H93" s="47"/>
      <c r="I93" s="49"/>
    </row>
    <row r="94" spans="1:9" ht="31.5" customHeight="1" x14ac:dyDescent="0.25">
      <c r="A94" s="40" t="s">
        <v>11</v>
      </c>
      <c r="B94" s="40"/>
      <c r="C94" s="40"/>
      <c r="D94" s="40"/>
      <c r="E94" s="40"/>
      <c r="F94" s="40"/>
      <c r="G94" s="40"/>
      <c r="H94" s="40"/>
      <c r="I94" s="40"/>
    </row>
    <row r="95" spans="1:9" x14ac:dyDescent="0.25">
      <c r="A95" s="1" t="s">
        <v>2</v>
      </c>
      <c r="B95" s="1" t="s">
        <v>47</v>
      </c>
      <c r="C95" s="3">
        <v>180</v>
      </c>
      <c r="D95" s="3">
        <v>4.9800000000000004</v>
      </c>
      <c r="E95" s="3">
        <v>5.69</v>
      </c>
      <c r="F95" s="3">
        <v>21.1</v>
      </c>
      <c r="G95" s="6">
        <v>153</v>
      </c>
      <c r="H95" s="6">
        <v>1.46</v>
      </c>
      <c r="I95" s="5">
        <v>311</v>
      </c>
    </row>
    <row r="96" spans="1:9" x14ac:dyDescent="0.25">
      <c r="A96" s="1"/>
      <c r="B96" s="1" t="s">
        <v>34</v>
      </c>
      <c r="C96" s="3">
        <v>130</v>
      </c>
      <c r="D96" s="3">
        <v>1.08</v>
      </c>
      <c r="E96" s="3">
        <v>1.08</v>
      </c>
      <c r="F96" s="3">
        <v>11.67</v>
      </c>
      <c r="G96" s="6">
        <v>76.67</v>
      </c>
      <c r="H96" s="6">
        <v>0.83</v>
      </c>
      <c r="I96" s="7">
        <v>45</v>
      </c>
    </row>
    <row r="97" spans="1:9" x14ac:dyDescent="0.25">
      <c r="A97" s="1"/>
      <c r="B97" s="1" t="s">
        <v>33</v>
      </c>
      <c r="C97" s="3" t="s">
        <v>64</v>
      </c>
      <c r="D97" s="3">
        <v>1.54</v>
      </c>
      <c r="E97" s="3">
        <v>3.46</v>
      </c>
      <c r="F97" s="3">
        <v>9.75</v>
      </c>
      <c r="G97" s="6">
        <v>78</v>
      </c>
      <c r="H97" s="6">
        <v>0</v>
      </c>
      <c r="I97" s="7">
        <v>3</v>
      </c>
    </row>
    <row r="98" spans="1:9" x14ac:dyDescent="0.25">
      <c r="A98" s="1" t="s">
        <v>37</v>
      </c>
      <c r="B98" s="1" t="s">
        <v>56</v>
      </c>
      <c r="C98" s="3">
        <v>95</v>
      </c>
      <c r="D98" s="3">
        <v>0.4</v>
      </c>
      <c r="E98" s="3">
        <v>0.4</v>
      </c>
      <c r="F98" s="3">
        <v>9.8000000000000007</v>
      </c>
      <c r="G98" s="6">
        <v>44</v>
      </c>
      <c r="H98" s="6">
        <v>10</v>
      </c>
      <c r="I98" s="5">
        <v>368</v>
      </c>
    </row>
    <row r="99" spans="1:9" ht="30" x14ac:dyDescent="0.25">
      <c r="A99" s="37" t="s">
        <v>44</v>
      </c>
      <c r="B99" s="36" t="s">
        <v>91</v>
      </c>
      <c r="C99" s="11">
        <v>180</v>
      </c>
      <c r="D99" s="11">
        <v>3.6</v>
      </c>
      <c r="E99" s="11">
        <v>2.3039999999999998</v>
      </c>
      <c r="F99" s="11">
        <v>9.6300000000000008</v>
      </c>
      <c r="G99" s="12">
        <v>91.403999999999996</v>
      </c>
      <c r="H99" s="12">
        <v>3.5819999999999999</v>
      </c>
      <c r="I99" s="13">
        <v>42</v>
      </c>
    </row>
    <row r="100" spans="1:9" x14ac:dyDescent="0.25">
      <c r="A100" s="1" t="s">
        <v>90</v>
      </c>
      <c r="B100" s="1" t="s">
        <v>87</v>
      </c>
      <c r="C100" s="3">
        <v>140</v>
      </c>
      <c r="D100" s="3">
        <v>4.1100000000000003</v>
      </c>
      <c r="E100" s="3">
        <v>3.18</v>
      </c>
      <c r="F100" s="3">
        <v>2.99</v>
      </c>
      <c r="G100" s="6">
        <v>56.88</v>
      </c>
      <c r="H100" s="6">
        <v>6.23</v>
      </c>
      <c r="I100" s="5">
        <v>298</v>
      </c>
    </row>
    <row r="101" spans="1:9" x14ac:dyDescent="0.25">
      <c r="A101" s="1"/>
      <c r="B101" s="1" t="s">
        <v>35</v>
      </c>
      <c r="C101" s="3">
        <v>40</v>
      </c>
      <c r="D101" s="3">
        <v>3.3</v>
      </c>
      <c r="E101" s="3">
        <v>0.6</v>
      </c>
      <c r="F101" s="3">
        <v>16.7</v>
      </c>
      <c r="G101" s="6">
        <v>87</v>
      </c>
      <c r="H101" s="6">
        <v>0</v>
      </c>
      <c r="I101" s="7" t="s">
        <v>105</v>
      </c>
    </row>
    <row r="102" spans="1:9" x14ac:dyDescent="0.25">
      <c r="A102" s="1"/>
      <c r="B102" s="1" t="s">
        <v>62</v>
      </c>
      <c r="C102" s="3">
        <v>130</v>
      </c>
      <c r="D102" s="3">
        <v>0.12</v>
      </c>
      <c r="E102" s="3">
        <v>0.12</v>
      </c>
      <c r="F102" s="3">
        <v>11.98</v>
      </c>
      <c r="G102" s="6">
        <v>45</v>
      </c>
      <c r="H102" s="6">
        <v>4.95</v>
      </c>
      <c r="I102" s="5">
        <v>39</v>
      </c>
    </row>
    <row r="103" spans="1:9" x14ac:dyDescent="0.25">
      <c r="A103" s="1" t="s">
        <v>40</v>
      </c>
      <c r="B103" s="10" t="s">
        <v>93</v>
      </c>
      <c r="C103" s="3">
        <v>100</v>
      </c>
      <c r="D103" s="3">
        <v>5.7</v>
      </c>
      <c r="E103" s="3">
        <v>4.82</v>
      </c>
      <c r="F103" s="3">
        <v>27.45</v>
      </c>
      <c r="G103" s="3">
        <v>202</v>
      </c>
      <c r="H103" s="3">
        <v>0</v>
      </c>
      <c r="I103" s="3" t="s">
        <v>39</v>
      </c>
    </row>
    <row r="104" spans="1:9" x14ac:dyDescent="0.25">
      <c r="A104" s="1"/>
      <c r="B104" s="16" t="s">
        <v>68</v>
      </c>
      <c r="C104" s="17">
        <v>130</v>
      </c>
      <c r="D104" s="17">
        <v>4.3499999999999996</v>
      </c>
      <c r="E104" s="17">
        <v>3.75</v>
      </c>
      <c r="F104" s="17">
        <v>7.2</v>
      </c>
      <c r="G104" s="18">
        <v>81</v>
      </c>
      <c r="H104" s="18">
        <v>1.95</v>
      </c>
      <c r="I104" s="17">
        <v>965</v>
      </c>
    </row>
    <row r="105" spans="1:9" x14ac:dyDescent="0.25">
      <c r="A105" s="1"/>
      <c r="B105" s="1" t="s">
        <v>41</v>
      </c>
      <c r="C105" s="3">
        <v>30</v>
      </c>
      <c r="D105" s="3">
        <v>3.29</v>
      </c>
      <c r="E105" s="3">
        <v>7.07</v>
      </c>
      <c r="F105" s="3">
        <v>27.67</v>
      </c>
      <c r="G105" s="6">
        <v>171.58</v>
      </c>
      <c r="H105" s="6">
        <v>0</v>
      </c>
      <c r="I105" s="5">
        <v>274</v>
      </c>
    </row>
    <row r="106" spans="1:9" ht="32.25" customHeight="1" x14ac:dyDescent="0.25">
      <c r="A106" s="35" t="s">
        <v>12</v>
      </c>
      <c r="B106" s="1"/>
      <c r="C106" s="3"/>
      <c r="D106" s="3">
        <f>D95+D96+D97+D98+D99+D100+D101+D102+D103+D104+D105</f>
        <v>32.47</v>
      </c>
      <c r="E106" s="3">
        <f t="shared" ref="E106:H106" si="3">E95+E96+E97+E98+E99+E100+E101+E102+E103+E104+E105</f>
        <v>32.474000000000004</v>
      </c>
      <c r="F106" s="3">
        <f t="shared" si="3"/>
        <v>155.94</v>
      </c>
      <c r="G106" s="3">
        <f t="shared" si="3"/>
        <v>1086.5339999999999</v>
      </c>
      <c r="H106" s="3">
        <f t="shared" si="3"/>
        <v>29.001999999999999</v>
      </c>
      <c r="I106" s="5"/>
    </row>
    <row r="107" spans="1:9" ht="196.5" customHeight="1" x14ac:dyDescent="0.25">
      <c r="A107" s="32"/>
      <c r="B107" s="29"/>
      <c r="C107" s="30"/>
      <c r="D107" s="30"/>
      <c r="E107" s="30"/>
      <c r="F107" s="30"/>
      <c r="G107" s="30"/>
      <c r="H107" s="30"/>
      <c r="I107" s="31"/>
    </row>
    <row r="108" spans="1:9" ht="27" customHeight="1" x14ac:dyDescent="0.25">
      <c r="A108" s="41" t="s">
        <v>0</v>
      </c>
      <c r="B108" s="41" t="s">
        <v>22</v>
      </c>
      <c r="C108" s="43" t="s">
        <v>32</v>
      </c>
      <c r="D108" s="45" t="s">
        <v>24</v>
      </c>
      <c r="E108" s="45"/>
      <c r="F108" s="45"/>
      <c r="G108" s="46" t="s">
        <v>66</v>
      </c>
      <c r="H108" s="46" t="s">
        <v>27</v>
      </c>
      <c r="I108" s="48" t="s">
        <v>28</v>
      </c>
    </row>
    <row r="109" spans="1:9" ht="26.25" customHeight="1" x14ac:dyDescent="0.25">
      <c r="A109" s="42"/>
      <c r="B109" s="42"/>
      <c r="C109" s="44"/>
      <c r="D109" s="8" t="s">
        <v>25</v>
      </c>
      <c r="E109" s="8" t="s">
        <v>26</v>
      </c>
      <c r="F109" s="8" t="s">
        <v>23</v>
      </c>
      <c r="G109" s="47"/>
      <c r="H109" s="47"/>
      <c r="I109" s="49"/>
    </row>
    <row r="110" spans="1:9" ht="28.5" customHeight="1" x14ac:dyDescent="0.25">
      <c r="A110" s="40" t="s">
        <v>13</v>
      </c>
      <c r="B110" s="40"/>
      <c r="C110" s="40"/>
      <c r="D110" s="40"/>
      <c r="E110" s="40"/>
      <c r="F110" s="40"/>
      <c r="G110" s="40"/>
      <c r="H110" s="40"/>
      <c r="I110" s="40"/>
    </row>
    <row r="111" spans="1:9" x14ac:dyDescent="0.25">
      <c r="A111" s="1" t="s">
        <v>38</v>
      </c>
      <c r="B111" s="1" t="s">
        <v>51</v>
      </c>
      <c r="C111" s="3">
        <v>180</v>
      </c>
      <c r="D111" s="3">
        <v>4.93</v>
      </c>
      <c r="E111" s="3">
        <v>4.6900000000000004</v>
      </c>
      <c r="F111" s="3">
        <v>20.100000000000001</v>
      </c>
      <c r="G111" s="6">
        <v>146</v>
      </c>
      <c r="H111" s="6">
        <v>1.41</v>
      </c>
      <c r="I111" s="5">
        <v>317</v>
      </c>
    </row>
    <row r="112" spans="1:9" x14ac:dyDescent="0.25">
      <c r="A112" s="1"/>
      <c r="B112" s="1" t="s">
        <v>42</v>
      </c>
      <c r="C112" s="3">
        <v>130</v>
      </c>
      <c r="D112" s="3">
        <v>0</v>
      </c>
      <c r="E112" s="3">
        <v>0</v>
      </c>
      <c r="F112" s="3">
        <v>8.98</v>
      </c>
      <c r="G112" s="6">
        <v>30</v>
      </c>
      <c r="H112" s="6">
        <v>0.27</v>
      </c>
      <c r="I112" s="5">
        <v>113</v>
      </c>
    </row>
    <row r="113" spans="1:9" x14ac:dyDescent="0.25">
      <c r="A113" s="1"/>
      <c r="B113" s="1" t="s">
        <v>33</v>
      </c>
      <c r="C113" s="3" t="s">
        <v>64</v>
      </c>
      <c r="D113" s="3">
        <v>1.54</v>
      </c>
      <c r="E113" s="3">
        <v>3.46</v>
      </c>
      <c r="F113" s="3">
        <v>9.75</v>
      </c>
      <c r="G113" s="6">
        <v>78</v>
      </c>
      <c r="H113" s="6">
        <v>0</v>
      </c>
      <c r="I113" s="7">
        <v>3</v>
      </c>
    </row>
    <row r="114" spans="1:9" x14ac:dyDescent="0.25">
      <c r="A114" s="1" t="s">
        <v>37</v>
      </c>
      <c r="B114" s="1" t="s">
        <v>68</v>
      </c>
      <c r="C114" s="3">
        <v>100</v>
      </c>
      <c r="D114" s="3">
        <v>5.8</v>
      </c>
      <c r="E114" s="3">
        <v>5</v>
      </c>
      <c r="F114" s="3">
        <v>9.6</v>
      </c>
      <c r="G114" s="6">
        <v>108</v>
      </c>
      <c r="H114" s="6">
        <v>2.6</v>
      </c>
      <c r="I114" s="5">
        <v>965</v>
      </c>
    </row>
    <row r="115" spans="1:9" x14ac:dyDescent="0.25">
      <c r="A115" s="1" t="s">
        <v>44</v>
      </c>
      <c r="B115" s="10" t="s">
        <v>74</v>
      </c>
      <c r="C115" s="11">
        <v>180</v>
      </c>
      <c r="D115" s="11">
        <v>2.82</v>
      </c>
      <c r="E115" s="11">
        <v>4.79</v>
      </c>
      <c r="F115" s="11">
        <v>7.83</v>
      </c>
      <c r="G115" s="12">
        <v>93.69</v>
      </c>
      <c r="H115" s="12">
        <v>7.8</v>
      </c>
      <c r="I115" s="13">
        <v>25</v>
      </c>
    </row>
    <row r="116" spans="1:9" x14ac:dyDescent="0.25">
      <c r="B116" s="1" t="s">
        <v>61</v>
      </c>
      <c r="C116" s="3">
        <v>60</v>
      </c>
      <c r="D116" s="3">
        <v>19</v>
      </c>
      <c r="E116" s="3">
        <v>8.1999999999999993</v>
      </c>
      <c r="F116" s="3">
        <v>6.4</v>
      </c>
      <c r="G116" s="6">
        <v>174</v>
      </c>
      <c r="H116" s="6">
        <v>0.09</v>
      </c>
      <c r="I116" s="5">
        <v>189</v>
      </c>
    </row>
    <row r="117" spans="1:9" x14ac:dyDescent="0.25">
      <c r="A117" s="1"/>
      <c r="B117" s="1" t="s">
        <v>79</v>
      </c>
      <c r="C117" s="3">
        <v>100</v>
      </c>
      <c r="D117" s="3">
        <v>8.6</v>
      </c>
      <c r="E117" s="3">
        <v>5.72</v>
      </c>
      <c r="F117" s="3">
        <v>45.1</v>
      </c>
      <c r="G117" s="6">
        <v>280.2</v>
      </c>
      <c r="H117" s="6">
        <v>0</v>
      </c>
      <c r="I117" s="5">
        <v>49</v>
      </c>
    </row>
    <row r="118" spans="1:9" x14ac:dyDescent="0.25">
      <c r="A118" s="1"/>
      <c r="B118" s="10" t="s">
        <v>80</v>
      </c>
      <c r="C118" s="11">
        <v>20</v>
      </c>
      <c r="D118" s="11">
        <v>0.48</v>
      </c>
      <c r="E118" s="11">
        <v>1.37</v>
      </c>
      <c r="F118" s="11">
        <v>2.16</v>
      </c>
      <c r="G118" s="12">
        <v>21.7</v>
      </c>
      <c r="H118" s="12">
        <v>0</v>
      </c>
      <c r="I118" s="13" t="s">
        <v>81</v>
      </c>
    </row>
    <row r="119" spans="1:9" x14ac:dyDescent="0.25">
      <c r="A119" s="1"/>
      <c r="B119" s="1" t="s">
        <v>35</v>
      </c>
      <c r="C119" s="3">
        <v>40</v>
      </c>
      <c r="D119" s="3">
        <v>3.3</v>
      </c>
      <c r="E119" s="3">
        <v>0.6</v>
      </c>
      <c r="F119" s="3">
        <v>16.7</v>
      </c>
      <c r="G119" s="6">
        <v>87</v>
      </c>
      <c r="H119" s="6">
        <v>0</v>
      </c>
      <c r="I119" s="7" t="s">
        <v>105</v>
      </c>
    </row>
    <row r="120" spans="1:9" x14ac:dyDescent="0.25">
      <c r="A120" s="1"/>
      <c r="B120" s="1" t="s">
        <v>104</v>
      </c>
      <c r="C120" s="3">
        <v>130</v>
      </c>
      <c r="D120" s="3">
        <v>0.37</v>
      </c>
      <c r="E120" s="3">
        <v>0</v>
      </c>
      <c r="F120" s="3">
        <v>20.420000000000002</v>
      </c>
      <c r="G120" s="6">
        <v>78</v>
      </c>
      <c r="H120" s="6">
        <v>0.36</v>
      </c>
      <c r="I120" s="5">
        <v>420</v>
      </c>
    </row>
    <row r="121" spans="1:9" x14ac:dyDescent="0.25">
      <c r="A121" s="21" t="s">
        <v>40</v>
      </c>
      <c r="B121" s="2" t="s">
        <v>109</v>
      </c>
      <c r="C121" s="3" t="s">
        <v>110</v>
      </c>
      <c r="D121" s="3">
        <v>2.44</v>
      </c>
      <c r="E121" s="3">
        <v>4.1900000000000004</v>
      </c>
      <c r="F121" s="3">
        <v>14.45</v>
      </c>
      <c r="G121" s="6">
        <v>113.6</v>
      </c>
      <c r="H121" s="6">
        <v>14.36</v>
      </c>
      <c r="I121" s="5">
        <v>16</v>
      </c>
    </row>
    <row r="122" spans="1:9" x14ac:dyDescent="0.25">
      <c r="A122" s="1"/>
      <c r="B122" s="1" t="s">
        <v>41</v>
      </c>
      <c r="C122" s="3">
        <v>30</v>
      </c>
      <c r="D122" s="3">
        <v>3.29</v>
      </c>
      <c r="E122" s="3">
        <v>7.07</v>
      </c>
      <c r="F122" s="3">
        <v>27.67</v>
      </c>
      <c r="G122" s="6">
        <v>171.58</v>
      </c>
      <c r="H122" s="6">
        <v>0</v>
      </c>
      <c r="I122" s="5">
        <v>274</v>
      </c>
    </row>
    <row r="123" spans="1:9" x14ac:dyDescent="0.25">
      <c r="A123" s="1"/>
      <c r="B123" s="1" t="s">
        <v>42</v>
      </c>
      <c r="C123" s="3">
        <v>130</v>
      </c>
      <c r="D123" s="3">
        <v>0</v>
      </c>
      <c r="E123" s="3">
        <v>0</v>
      </c>
      <c r="F123" s="3">
        <v>8.98</v>
      </c>
      <c r="G123" s="6">
        <v>30</v>
      </c>
      <c r="H123" s="6">
        <v>0.27</v>
      </c>
      <c r="I123" s="5">
        <v>113</v>
      </c>
    </row>
    <row r="124" spans="1:9" ht="30.75" customHeight="1" x14ac:dyDescent="0.25">
      <c r="A124" s="35" t="s">
        <v>14</v>
      </c>
      <c r="B124" s="1"/>
      <c r="C124" s="3"/>
      <c r="D124" s="3">
        <f>D113+D114+D115+D116+D117+D118+D119+D120+D121+D122+D123</f>
        <v>47.639999999999986</v>
      </c>
      <c r="E124" s="3">
        <f t="shared" ref="E124:H124" si="4">E113+E114+E115+E116+E117+E118+E119+E120+E121+E122+E123</f>
        <v>40.4</v>
      </c>
      <c r="F124" s="3">
        <f t="shared" si="4"/>
        <v>169.05999999999997</v>
      </c>
      <c r="G124" s="3">
        <f t="shared" si="4"/>
        <v>1235.77</v>
      </c>
      <c r="H124" s="3">
        <f t="shared" si="4"/>
        <v>25.48</v>
      </c>
      <c r="I124" s="5"/>
    </row>
    <row r="125" spans="1:9" ht="178.5" customHeight="1" x14ac:dyDescent="0.25">
      <c r="A125" s="32"/>
      <c r="B125" s="29"/>
      <c r="C125" s="30"/>
      <c r="D125" s="30"/>
      <c r="E125" s="30"/>
      <c r="F125" s="30"/>
      <c r="G125" s="30"/>
      <c r="H125" s="30"/>
      <c r="I125" s="31"/>
    </row>
    <row r="126" spans="1:9" ht="26.25" customHeight="1" x14ac:dyDescent="0.25">
      <c r="A126" s="41" t="s">
        <v>0</v>
      </c>
      <c r="B126" s="41" t="s">
        <v>22</v>
      </c>
      <c r="C126" s="43" t="s">
        <v>32</v>
      </c>
      <c r="D126" s="45" t="s">
        <v>24</v>
      </c>
      <c r="E126" s="45"/>
      <c r="F126" s="45"/>
      <c r="G126" s="46" t="s">
        <v>66</v>
      </c>
      <c r="H126" s="46" t="s">
        <v>27</v>
      </c>
      <c r="I126" s="48" t="s">
        <v>28</v>
      </c>
    </row>
    <row r="127" spans="1:9" ht="26.25" customHeight="1" x14ac:dyDescent="0.25">
      <c r="A127" s="42"/>
      <c r="B127" s="42"/>
      <c r="C127" s="44"/>
      <c r="D127" s="8" t="s">
        <v>25</v>
      </c>
      <c r="E127" s="8" t="s">
        <v>26</v>
      </c>
      <c r="F127" s="8" t="s">
        <v>23</v>
      </c>
      <c r="G127" s="47"/>
      <c r="H127" s="47"/>
      <c r="I127" s="49"/>
    </row>
    <row r="128" spans="1:9" ht="28.5" customHeight="1" x14ac:dyDescent="0.25">
      <c r="A128" s="40" t="s">
        <v>15</v>
      </c>
      <c r="B128" s="40"/>
      <c r="C128" s="40"/>
      <c r="D128" s="40"/>
      <c r="E128" s="40"/>
      <c r="F128" s="40"/>
      <c r="G128" s="40"/>
      <c r="H128" s="40"/>
      <c r="I128" s="40"/>
    </row>
    <row r="129" spans="1:9" x14ac:dyDescent="0.25">
      <c r="A129" s="1" t="s">
        <v>2</v>
      </c>
      <c r="B129" s="1" t="s">
        <v>52</v>
      </c>
      <c r="C129" s="3">
        <v>180</v>
      </c>
      <c r="D129" s="3">
        <v>4.66</v>
      </c>
      <c r="E129" s="3">
        <v>5.6</v>
      </c>
      <c r="F129" s="3">
        <v>18.82</v>
      </c>
      <c r="G129" s="6">
        <v>1.44</v>
      </c>
      <c r="H129" s="6">
        <v>1.46</v>
      </c>
      <c r="I129" s="5">
        <v>34</v>
      </c>
    </row>
    <row r="130" spans="1:9" x14ac:dyDescent="0.25">
      <c r="A130" s="1"/>
      <c r="B130" s="1" t="s">
        <v>46</v>
      </c>
      <c r="C130" s="3">
        <v>130</v>
      </c>
      <c r="D130" s="3">
        <v>0.67</v>
      </c>
      <c r="E130" s="3">
        <v>0.83</v>
      </c>
      <c r="F130" s="3">
        <v>11.25</v>
      </c>
      <c r="G130" s="6">
        <v>46.67</v>
      </c>
      <c r="H130" s="6">
        <v>0.54</v>
      </c>
      <c r="I130" s="5">
        <v>114</v>
      </c>
    </row>
    <row r="131" spans="1:9" x14ac:dyDescent="0.25">
      <c r="A131" s="1"/>
      <c r="B131" s="1" t="s">
        <v>33</v>
      </c>
      <c r="C131" s="3" t="s">
        <v>64</v>
      </c>
      <c r="D131" s="3">
        <v>1.54</v>
      </c>
      <c r="E131" s="3">
        <v>3.46</v>
      </c>
      <c r="F131" s="3">
        <v>9.75</v>
      </c>
      <c r="G131" s="6">
        <v>78</v>
      </c>
      <c r="H131" s="6">
        <v>0</v>
      </c>
      <c r="I131" s="7">
        <v>3</v>
      </c>
    </row>
    <row r="132" spans="1:9" x14ac:dyDescent="0.25">
      <c r="A132" s="1" t="s">
        <v>37</v>
      </c>
      <c r="B132" s="1" t="s">
        <v>62</v>
      </c>
      <c r="C132" s="3">
        <v>100</v>
      </c>
      <c r="D132" s="3">
        <v>0.12</v>
      </c>
      <c r="E132" s="3">
        <v>0.12</v>
      </c>
      <c r="F132" s="3">
        <v>11.98</v>
      </c>
      <c r="G132" s="6">
        <v>45</v>
      </c>
      <c r="H132" s="6">
        <v>4.95</v>
      </c>
      <c r="I132" s="5">
        <v>39</v>
      </c>
    </row>
    <row r="133" spans="1:9" x14ac:dyDescent="0.25">
      <c r="A133" s="1" t="s">
        <v>44</v>
      </c>
      <c r="B133" s="1" t="s">
        <v>78</v>
      </c>
      <c r="C133" s="3">
        <v>180</v>
      </c>
      <c r="D133" s="3">
        <v>4.0999999999999996</v>
      </c>
      <c r="E133" s="3">
        <v>3.6</v>
      </c>
      <c r="F133" s="3">
        <v>21.5</v>
      </c>
      <c r="G133" s="6">
        <v>98.6</v>
      </c>
      <c r="H133" s="6">
        <v>4.3</v>
      </c>
      <c r="I133" s="5">
        <v>98</v>
      </c>
    </row>
    <row r="134" spans="1:9" x14ac:dyDescent="0.25">
      <c r="B134" s="1" t="s">
        <v>82</v>
      </c>
      <c r="C134" s="3">
        <v>140</v>
      </c>
      <c r="D134" s="3">
        <v>13.342000000000001</v>
      </c>
      <c r="E134" s="3">
        <v>10.933999999999999</v>
      </c>
      <c r="F134" s="3">
        <v>9.0860000000000003</v>
      </c>
      <c r="G134" s="6">
        <v>187.768</v>
      </c>
      <c r="H134" s="6">
        <v>3.052</v>
      </c>
      <c r="I134" s="5">
        <v>52</v>
      </c>
    </row>
    <row r="135" spans="1:9" x14ac:dyDescent="0.25">
      <c r="B135" s="1" t="s">
        <v>35</v>
      </c>
      <c r="C135" s="3">
        <v>40</v>
      </c>
      <c r="D135" s="3">
        <v>3.3</v>
      </c>
      <c r="E135" s="3">
        <v>0.6</v>
      </c>
      <c r="F135" s="3">
        <v>16.7</v>
      </c>
      <c r="G135" s="6">
        <v>87</v>
      </c>
      <c r="H135" s="6">
        <v>0</v>
      </c>
      <c r="I135" s="7" t="s">
        <v>105</v>
      </c>
    </row>
    <row r="136" spans="1:9" x14ac:dyDescent="0.25">
      <c r="A136" s="1"/>
      <c r="B136" s="1" t="s">
        <v>58</v>
      </c>
      <c r="C136" s="3">
        <v>130</v>
      </c>
      <c r="D136" s="3">
        <v>0.24</v>
      </c>
      <c r="E136" s="3">
        <v>0</v>
      </c>
      <c r="F136" s="3">
        <v>16.420000000000002</v>
      </c>
      <c r="G136" s="6">
        <v>64</v>
      </c>
      <c r="H136" s="6">
        <v>0.15</v>
      </c>
      <c r="I136" s="5">
        <v>401</v>
      </c>
    </row>
    <row r="137" spans="1:9" x14ac:dyDescent="0.25">
      <c r="A137" s="1" t="s">
        <v>40</v>
      </c>
      <c r="B137" s="10" t="s">
        <v>86</v>
      </c>
      <c r="C137" s="11" t="s">
        <v>65</v>
      </c>
      <c r="D137" s="11">
        <v>5.3</v>
      </c>
      <c r="E137" s="11">
        <v>5.0199999999999996</v>
      </c>
      <c r="F137" s="11">
        <v>36.24</v>
      </c>
      <c r="G137" s="12">
        <v>155.80000000000001</v>
      </c>
      <c r="H137" s="12">
        <v>0.82</v>
      </c>
      <c r="I137" s="14">
        <v>198</v>
      </c>
    </row>
    <row r="138" spans="1:9" x14ac:dyDescent="0.25">
      <c r="A138" s="1"/>
      <c r="B138" s="1" t="s">
        <v>41</v>
      </c>
      <c r="C138" s="3">
        <v>30</v>
      </c>
      <c r="D138" s="3">
        <v>3.29</v>
      </c>
      <c r="E138" s="3">
        <v>7.07</v>
      </c>
      <c r="F138" s="3">
        <v>27.67</v>
      </c>
      <c r="G138" s="6">
        <v>171.58</v>
      </c>
      <c r="H138" s="6">
        <v>0</v>
      </c>
      <c r="I138" s="5">
        <v>274</v>
      </c>
    </row>
    <row r="139" spans="1:9" x14ac:dyDescent="0.25">
      <c r="A139" s="1"/>
      <c r="B139" s="1" t="s">
        <v>42</v>
      </c>
      <c r="C139" s="3">
        <v>130</v>
      </c>
      <c r="D139" s="3">
        <v>0</v>
      </c>
      <c r="E139" s="3">
        <v>0</v>
      </c>
      <c r="F139" s="3">
        <v>8.98</v>
      </c>
      <c r="G139" s="6">
        <v>30</v>
      </c>
      <c r="H139" s="6">
        <v>0.27</v>
      </c>
      <c r="I139" s="5">
        <v>113</v>
      </c>
    </row>
    <row r="140" spans="1:9" ht="36.75" customHeight="1" x14ac:dyDescent="0.25">
      <c r="A140" s="35" t="s">
        <v>30</v>
      </c>
      <c r="B140" s="1"/>
      <c r="C140" s="3"/>
      <c r="D140" s="3">
        <f>D129+D130+D131+D132+D133+D134+D135+D136+D138+D139</f>
        <v>31.262</v>
      </c>
      <c r="E140" s="3">
        <f t="shared" ref="E140:H140" si="5">E129+E130+E131+E132+E133+E134+E135+E136+E138+E139</f>
        <v>32.213999999999999</v>
      </c>
      <c r="F140" s="3">
        <f t="shared" si="5"/>
        <v>152.15599999999998</v>
      </c>
      <c r="G140" s="3">
        <f t="shared" si="5"/>
        <v>810.05800000000011</v>
      </c>
      <c r="H140" s="3">
        <f t="shared" si="5"/>
        <v>14.722</v>
      </c>
      <c r="I140" s="5"/>
    </row>
    <row r="141" spans="1:9" ht="198.75" customHeight="1" x14ac:dyDescent="0.25">
      <c r="A141" s="32"/>
      <c r="B141" s="29"/>
      <c r="C141" s="30"/>
      <c r="D141" s="30"/>
      <c r="E141" s="30"/>
      <c r="F141" s="30"/>
      <c r="G141" s="30"/>
      <c r="H141" s="30"/>
      <c r="I141" s="31"/>
    </row>
    <row r="142" spans="1:9" ht="26.25" customHeight="1" x14ac:dyDescent="0.25">
      <c r="A142" s="41" t="s">
        <v>0</v>
      </c>
      <c r="B142" s="41" t="s">
        <v>22</v>
      </c>
      <c r="C142" s="43" t="s">
        <v>32</v>
      </c>
      <c r="D142" s="45" t="s">
        <v>24</v>
      </c>
      <c r="E142" s="45"/>
      <c r="F142" s="45"/>
      <c r="G142" s="46" t="s">
        <v>66</v>
      </c>
      <c r="H142" s="46" t="s">
        <v>27</v>
      </c>
      <c r="I142" s="48" t="s">
        <v>28</v>
      </c>
    </row>
    <row r="143" spans="1:9" ht="24" customHeight="1" x14ac:dyDescent="0.25">
      <c r="A143" s="42"/>
      <c r="B143" s="42"/>
      <c r="C143" s="44"/>
      <c r="D143" s="8" t="s">
        <v>25</v>
      </c>
      <c r="E143" s="8" t="s">
        <v>26</v>
      </c>
      <c r="F143" s="8" t="s">
        <v>23</v>
      </c>
      <c r="G143" s="47"/>
      <c r="H143" s="47"/>
      <c r="I143" s="49"/>
    </row>
    <row r="144" spans="1:9" ht="33.75" customHeight="1" x14ac:dyDescent="0.25">
      <c r="A144" s="40" t="s">
        <v>16</v>
      </c>
      <c r="B144" s="40"/>
      <c r="C144" s="40"/>
      <c r="D144" s="40"/>
      <c r="E144" s="40"/>
      <c r="F144" s="40"/>
      <c r="G144" s="40"/>
      <c r="H144" s="40"/>
      <c r="I144" s="40"/>
    </row>
    <row r="145" spans="1:9" x14ac:dyDescent="0.25">
      <c r="A145" s="1" t="s">
        <v>2</v>
      </c>
      <c r="B145" s="1" t="s">
        <v>53</v>
      </c>
      <c r="C145" s="3">
        <v>180</v>
      </c>
      <c r="D145" s="3">
        <v>4.3899999999999997</v>
      </c>
      <c r="E145" s="3">
        <v>4.3600000000000003</v>
      </c>
      <c r="F145" s="3">
        <v>14.99</v>
      </c>
      <c r="G145" s="6">
        <v>116.25</v>
      </c>
      <c r="H145" s="6">
        <v>0.75</v>
      </c>
      <c r="I145" s="5">
        <v>10</v>
      </c>
    </row>
    <row r="146" spans="1:9" x14ac:dyDescent="0.25">
      <c r="A146" s="1"/>
      <c r="B146" s="1" t="s">
        <v>42</v>
      </c>
      <c r="C146" s="3">
        <v>130</v>
      </c>
      <c r="D146" s="3">
        <v>0</v>
      </c>
      <c r="E146" s="3">
        <v>0</v>
      </c>
      <c r="F146" s="3">
        <v>8.98</v>
      </c>
      <c r="G146" s="6">
        <v>30</v>
      </c>
      <c r="H146" s="6">
        <v>0.27</v>
      </c>
      <c r="I146" s="5">
        <v>113</v>
      </c>
    </row>
    <row r="147" spans="1:9" x14ac:dyDescent="0.25">
      <c r="A147" s="1"/>
      <c r="B147" s="1" t="s">
        <v>33</v>
      </c>
      <c r="C147" s="3" t="s">
        <v>64</v>
      </c>
      <c r="D147" s="3">
        <v>1.54</v>
      </c>
      <c r="E147" s="3">
        <v>3.46</v>
      </c>
      <c r="F147" s="3">
        <v>9.75</v>
      </c>
      <c r="G147" s="6">
        <v>78</v>
      </c>
      <c r="H147" s="6">
        <v>0</v>
      </c>
      <c r="I147" s="7">
        <v>3</v>
      </c>
    </row>
    <row r="148" spans="1:9" x14ac:dyDescent="0.25">
      <c r="A148" s="1" t="s">
        <v>37</v>
      </c>
      <c r="B148" s="1" t="s">
        <v>68</v>
      </c>
      <c r="C148" s="3">
        <v>100</v>
      </c>
      <c r="D148" s="3">
        <v>5.8</v>
      </c>
      <c r="E148" s="3">
        <v>5</v>
      </c>
      <c r="F148" s="3">
        <v>9.6</v>
      </c>
      <c r="G148" s="6">
        <v>108</v>
      </c>
      <c r="H148" s="6">
        <v>2.6</v>
      </c>
      <c r="I148" s="5">
        <v>965</v>
      </c>
    </row>
    <row r="149" spans="1:9" x14ac:dyDescent="0.25">
      <c r="A149" s="1" t="s">
        <v>44</v>
      </c>
      <c r="B149" s="10" t="s">
        <v>98</v>
      </c>
      <c r="C149" s="3">
        <v>180</v>
      </c>
      <c r="D149" s="3">
        <v>6.05</v>
      </c>
      <c r="E149" s="3">
        <v>3.55</v>
      </c>
      <c r="F149" s="3">
        <v>12.19</v>
      </c>
      <c r="G149" s="6">
        <v>119</v>
      </c>
      <c r="H149" s="6">
        <v>0.09</v>
      </c>
      <c r="I149" s="7" t="s">
        <v>99</v>
      </c>
    </row>
    <row r="150" spans="1:9" x14ac:dyDescent="0.25">
      <c r="A150" s="1" t="s">
        <v>90</v>
      </c>
      <c r="B150" s="1" t="s">
        <v>103</v>
      </c>
      <c r="C150" s="3">
        <v>140</v>
      </c>
      <c r="D150" s="3">
        <v>5.63</v>
      </c>
      <c r="E150" s="3">
        <v>3.98</v>
      </c>
      <c r="F150" s="3">
        <v>11</v>
      </c>
      <c r="G150" s="6">
        <v>170.45</v>
      </c>
      <c r="H150" s="6">
        <v>6.13</v>
      </c>
      <c r="I150" s="5">
        <v>132</v>
      </c>
    </row>
    <row r="151" spans="1:9" x14ac:dyDescent="0.25">
      <c r="A151" s="1"/>
      <c r="B151" s="1" t="s">
        <v>35</v>
      </c>
      <c r="C151" s="3">
        <v>40</v>
      </c>
      <c r="D151" s="3">
        <v>3.3</v>
      </c>
      <c r="E151" s="3">
        <v>0.6</v>
      </c>
      <c r="F151" s="3">
        <v>16.7</v>
      </c>
      <c r="G151" s="6">
        <v>87</v>
      </c>
      <c r="H151" s="6">
        <v>0</v>
      </c>
      <c r="I151" s="7" t="s">
        <v>105</v>
      </c>
    </row>
    <row r="152" spans="1:9" x14ac:dyDescent="0.25">
      <c r="A152" s="1"/>
      <c r="B152" s="1" t="s">
        <v>59</v>
      </c>
      <c r="C152" s="3">
        <v>130</v>
      </c>
      <c r="D152" s="3">
        <v>0.33</v>
      </c>
      <c r="E152" s="3">
        <v>0</v>
      </c>
      <c r="F152" s="3">
        <v>20.55</v>
      </c>
      <c r="G152" s="6">
        <v>82</v>
      </c>
      <c r="H152" s="6">
        <v>0.21</v>
      </c>
      <c r="I152" s="5">
        <v>128</v>
      </c>
    </row>
    <row r="153" spans="1:9" x14ac:dyDescent="0.25">
      <c r="A153" s="1" t="s">
        <v>40</v>
      </c>
      <c r="B153" s="1" t="s">
        <v>63</v>
      </c>
      <c r="C153" s="3">
        <v>140</v>
      </c>
      <c r="D153" s="3">
        <v>7.21</v>
      </c>
      <c r="E153" s="3">
        <v>10.01</v>
      </c>
      <c r="F153" s="3">
        <v>1.79</v>
      </c>
      <c r="G153" s="6">
        <v>125</v>
      </c>
      <c r="H153" s="6">
        <v>0.39</v>
      </c>
      <c r="I153" s="5">
        <v>56</v>
      </c>
    </row>
    <row r="154" spans="1:9" x14ac:dyDescent="0.25">
      <c r="A154" s="1"/>
      <c r="B154" s="1" t="s">
        <v>35</v>
      </c>
      <c r="C154" s="3">
        <v>40</v>
      </c>
      <c r="D154" s="3">
        <v>3.3</v>
      </c>
      <c r="E154" s="3">
        <v>0.6</v>
      </c>
      <c r="F154" s="3">
        <v>16.7</v>
      </c>
      <c r="G154" s="6">
        <v>87</v>
      </c>
      <c r="H154" s="6">
        <v>0</v>
      </c>
      <c r="I154" s="7" t="s">
        <v>105</v>
      </c>
    </row>
    <row r="155" spans="1:9" x14ac:dyDescent="0.25">
      <c r="A155" s="1"/>
      <c r="B155" s="1" t="s">
        <v>42</v>
      </c>
      <c r="C155" s="3">
        <v>130</v>
      </c>
      <c r="D155" s="3">
        <v>0</v>
      </c>
      <c r="E155" s="3">
        <v>0</v>
      </c>
      <c r="F155" s="3">
        <v>8.98</v>
      </c>
      <c r="G155" s="6">
        <v>30</v>
      </c>
      <c r="H155" s="6">
        <v>0.27</v>
      </c>
      <c r="I155" s="5">
        <v>113</v>
      </c>
    </row>
    <row r="156" spans="1:9" ht="37.5" customHeight="1" x14ac:dyDescent="0.25">
      <c r="A156" s="35" t="s">
        <v>17</v>
      </c>
      <c r="B156" s="1"/>
      <c r="C156" s="3"/>
      <c r="D156" s="3">
        <f>D147+D148+D149+D150+D151+D152+D153+D154+D155</f>
        <v>33.159999999999997</v>
      </c>
      <c r="E156" s="3">
        <f t="shared" ref="E156:H156" si="6">E147+E148+E149+E150+E151+E152+E153+E154+E155</f>
        <v>27.200000000000003</v>
      </c>
      <c r="F156" s="3">
        <f t="shared" si="6"/>
        <v>107.26</v>
      </c>
      <c r="G156" s="3">
        <f t="shared" si="6"/>
        <v>886.45</v>
      </c>
      <c r="H156" s="3">
        <f t="shared" si="6"/>
        <v>9.6900000000000013</v>
      </c>
      <c r="I156" s="5"/>
    </row>
    <row r="157" spans="1:9" ht="190.5" customHeight="1" x14ac:dyDescent="0.25">
      <c r="A157" s="32"/>
      <c r="B157" s="29"/>
      <c r="C157" s="30"/>
      <c r="D157" s="30"/>
      <c r="E157" s="30"/>
      <c r="F157" s="30"/>
      <c r="G157" s="30"/>
      <c r="H157" s="30"/>
      <c r="I157" s="31"/>
    </row>
    <row r="158" spans="1:9" ht="27.75" customHeight="1" x14ac:dyDescent="0.25">
      <c r="A158" s="41" t="s">
        <v>0</v>
      </c>
      <c r="B158" s="41" t="s">
        <v>22</v>
      </c>
      <c r="C158" s="43" t="s">
        <v>32</v>
      </c>
      <c r="D158" s="45" t="s">
        <v>24</v>
      </c>
      <c r="E158" s="45"/>
      <c r="F158" s="45"/>
      <c r="G158" s="46" t="s">
        <v>66</v>
      </c>
      <c r="H158" s="46" t="s">
        <v>27</v>
      </c>
      <c r="I158" s="48" t="s">
        <v>28</v>
      </c>
    </row>
    <row r="159" spans="1:9" ht="27" customHeight="1" x14ac:dyDescent="0.25">
      <c r="A159" s="42"/>
      <c r="B159" s="42"/>
      <c r="C159" s="44"/>
      <c r="D159" s="8" t="s">
        <v>25</v>
      </c>
      <c r="E159" s="8" t="s">
        <v>26</v>
      </c>
      <c r="F159" s="8" t="s">
        <v>23</v>
      </c>
      <c r="G159" s="47"/>
      <c r="H159" s="47"/>
      <c r="I159" s="49"/>
    </row>
    <row r="160" spans="1:9" ht="36.75" customHeight="1" x14ac:dyDescent="0.25">
      <c r="A160" s="40" t="s">
        <v>18</v>
      </c>
      <c r="B160" s="40"/>
      <c r="C160" s="40"/>
      <c r="D160" s="40"/>
      <c r="E160" s="40"/>
      <c r="F160" s="40"/>
      <c r="G160" s="40"/>
      <c r="H160" s="40"/>
      <c r="I160" s="40"/>
    </row>
    <row r="161" spans="1:9" x14ac:dyDescent="0.25">
      <c r="A161" s="1" t="s">
        <v>2</v>
      </c>
      <c r="B161" t="s">
        <v>89</v>
      </c>
      <c r="C161" s="3">
        <v>180</v>
      </c>
      <c r="D161" s="3">
        <v>4.4000000000000004</v>
      </c>
      <c r="E161" s="3">
        <v>6.7</v>
      </c>
      <c r="F161" s="3">
        <v>21.7</v>
      </c>
      <c r="G161" s="3">
        <v>159.4</v>
      </c>
      <c r="H161" s="3">
        <v>1.46</v>
      </c>
      <c r="I161" s="3">
        <v>93</v>
      </c>
    </row>
    <row r="162" spans="1:9" x14ac:dyDescent="0.25">
      <c r="A162" s="1"/>
      <c r="B162" s="1" t="s">
        <v>48</v>
      </c>
      <c r="C162" s="3">
        <v>130</v>
      </c>
      <c r="D162" s="3">
        <v>1</v>
      </c>
      <c r="E162" s="3">
        <v>1.08</v>
      </c>
      <c r="F162" s="3">
        <v>10.83</v>
      </c>
      <c r="G162" s="6">
        <v>75</v>
      </c>
      <c r="H162" s="6">
        <v>0.83</v>
      </c>
      <c r="I162" s="5">
        <v>22</v>
      </c>
    </row>
    <row r="163" spans="1:9" x14ac:dyDescent="0.25">
      <c r="A163" s="1"/>
      <c r="B163" s="1" t="s">
        <v>71</v>
      </c>
      <c r="C163" s="4" t="s">
        <v>72</v>
      </c>
      <c r="D163" s="3">
        <v>7.4</v>
      </c>
      <c r="E163" s="3">
        <v>4.42</v>
      </c>
      <c r="F163" s="3">
        <v>24.1</v>
      </c>
      <c r="G163" s="6">
        <v>169.1</v>
      </c>
      <c r="H163" s="6">
        <v>0.1</v>
      </c>
      <c r="I163" s="5">
        <v>3</v>
      </c>
    </row>
    <row r="164" spans="1:9" x14ac:dyDescent="0.25">
      <c r="A164" s="1" t="s">
        <v>37</v>
      </c>
      <c r="B164" s="1" t="s">
        <v>56</v>
      </c>
      <c r="C164" s="3">
        <v>95</v>
      </c>
      <c r="D164" s="3">
        <v>0.4</v>
      </c>
      <c r="E164" s="3">
        <v>0.4</v>
      </c>
      <c r="F164" s="3">
        <v>9.8000000000000007</v>
      </c>
      <c r="G164" s="6">
        <v>44</v>
      </c>
      <c r="H164" s="6">
        <v>10</v>
      </c>
      <c r="I164" s="5">
        <v>368</v>
      </c>
    </row>
    <row r="165" spans="1:9" x14ac:dyDescent="0.25">
      <c r="A165" s="1" t="s">
        <v>44</v>
      </c>
      <c r="B165" s="10" t="s">
        <v>95</v>
      </c>
      <c r="C165" s="3">
        <v>180</v>
      </c>
      <c r="D165" s="3">
        <v>3.38</v>
      </c>
      <c r="E165" s="3">
        <v>5.2</v>
      </c>
      <c r="F165" s="3">
        <v>11.03</v>
      </c>
      <c r="G165" s="6">
        <v>116.11</v>
      </c>
      <c r="H165" s="6">
        <v>7.97</v>
      </c>
      <c r="I165" s="7" t="s">
        <v>76</v>
      </c>
    </row>
    <row r="166" spans="1:9" x14ac:dyDescent="0.25">
      <c r="B166" s="10" t="s">
        <v>75</v>
      </c>
      <c r="C166" s="11">
        <v>140</v>
      </c>
      <c r="D166" s="11">
        <v>12.18</v>
      </c>
      <c r="E166" s="11">
        <v>13.1</v>
      </c>
      <c r="F166" s="11">
        <v>15.75</v>
      </c>
      <c r="G166" s="12">
        <v>231.45</v>
      </c>
      <c r="H166" s="12">
        <v>0.7</v>
      </c>
      <c r="I166" s="13">
        <v>88</v>
      </c>
    </row>
    <row r="167" spans="1:9" x14ac:dyDescent="0.25">
      <c r="A167" s="1"/>
      <c r="B167" s="1" t="s">
        <v>35</v>
      </c>
      <c r="C167" s="3">
        <v>40</v>
      </c>
      <c r="D167" s="3">
        <v>3.3</v>
      </c>
      <c r="E167" s="3">
        <v>0.6</v>
      </c>
      <c r="F167" s="3">
        <v>16.7</v>
      </c>
      <c r="G167" s="6">
        <v>87</v>
      </c>
      <c r="H167" s="6">
        <v>0</v>
      </c>
      <c r="I167" s="7" t="s">
        <v>105</v>
      </c>
    </row>
    <row r="168" spans="1:9" x14ac:dyDescent="0.25">
      <c r="A168" s="21"/>
      <c r="B168" s="1" t="s">
        <v>104</v>
      </c>
      <c r="C168" s="3">
        <v>130</v>
      </c>
      <c r="D168" s="3">
        <v>0.37</v>
      </c>
      <c r="E168" s="3">
        <v>0</v>
      </c>
      <c r="F168" s="3">
        <v>20.420000000000002</v>
      </c>
      <c r="G168" s="6">
        <v>78</v>
      </c>
      <c r="H168" s="6">
        <v>0.36</v>
      </c>
      <c r="I168" s="5">
        <v>420</v>
      </c>
    </row>
    <row r="169" spans="1:9" ht="30" x14ac:dyDescent="0.25">
      <c r="A169" s="21" t="s">
        <v>40</v>
      </c>
      <c r="B169" s="22" t="s">
        <v>70</v>
      </c>
      <c r="C169" s="23" t="s">
        <v>65</v>
      </c>
      <c r="D169" s="24">
        <v>13.78</v>
      </c>
      <c r="E169" s="24">
        <v>18.23</v>
      </c>
      <c r="F169" s="24">
        <v>29.39</v>
      </c>
      <c r="G169" s="25">
        <v>346.64</v>
      </c>
      <c r="H169" s="25">
        <v>0.27</v>
      </c>
      <c r="I169" s="26" t="s">
        <v>88</v>
      </c>
    </row>
    <row r="170" spans="1:9" x14ac:dyDescent="0.25">
      <c r="A170" s="1"/>
      <c r="B170" s="1" t="s">
        <v>42</v>
      </c>
      <c r="C170" s="3">
        <v>130</v>
      </c>
      <c r="D170" s="3">
        <v>0</v>
      </c>
      <c r="E170" s="3">
        <v>0</v>
      </c>
      <c r="F170" s="3">
        <v>8.98</v>
      </c>
      <c r="G170" s="6">
        <v>30</v>
      </c>
      <c r="H170" s="6">
        <v>0.27</v>
      </c>
      <c r="I170" s="5">
        <v>113</v>
      </c>
    </row>
    <row r="171" spans="1:9" s="27" customFormat="1" x14ac:dyDescent="0.25">
      <c r="B171" s="1" t="s">
        <v>41</v>
      </c>
      <c r="C171" s="3">
        <v>30</v>
      </c>
      <c r="D171" s="3">
        <v>3.29</v>
      </c>
      <c r="E171" s="3">
        <v>7.07</v>
      </c>
      <c r="F171" s="3">
        <v>27.67</v>
      </c>
      <c r="G171" s="6">
        <v>171.58</v>
      </c>
      <c r="H171" s="6">
        <v>0</v>
      </c>
      <c r="I171" s="5">
        <v>274</v>
      </c>
    </row>
    <row r="172" spans="1:9" ht="31.5" customHeight="1" x14ac:dyDescent="0.25">
      <c r="A172" s="35" t="s">
        <v>19</v>
      </c>
      <c r="B172" s="1"/>
      <c r="C172" s="3"/>
      <c r="D172" s="3">
        <f>D161+D162+D163+D164+D165+D166+D167+D168+D169+D170+D171</f>
        <v>49.5</v>
      </c>
      <c r="E172" s="3">
        <f t="shared" ref="E172:H172" si="7">E161+E162+E163+E164+E165+E166+E167+E168+E169+E170+E171</f>
        <v>56.800000000000004</v>
      </c>
      <c r="F172" s="3">
        <f t="shared" si="7"/>
        <v>196.37</v>
      </c>
      <c r="G172" s="3">
        <f t="shared" si="7"/>
        <v>1508.2799999999997</v>
      </c>
      <c r="H172" s="3">
        <f t="shared" si="7"/>
        <v>21.959999999999997</v>
      </c>
      <c r="I172" s="5"/>
    </row>
    <row r="173" spans="1:9" ht="30" customHeight="1" x14ac:dyDescent="0.25">
      <c r="A173" s="35" t="s">
        <v>20</v>
      </c>
      <c r="B173" s="1"/>
      <c r="C173" s="3"/>
      <c r="D173" s="3">
        <f>D19+D36+D55+D73+D90+D106+D124+D140+D156+D172</f>
        <v>371.79200000000003</v>
      </c>
      <c r="E173" s="3">
        <f>E19+E36+E55+E73+E90+E106+E124+E140+E156+E172</f>
        <v>377.178</v>
      </c>
      <c r="F173" s="3">
        <f>F19+F36+F55+F73+F90+F106+F124+F140+F156+F172</f>
        <v>1487.6959999999999</v>
      </c>
      <c r="G173" s="3">
        <f>G19+G36+G55+G73+G90+G106+G124+G140+G156+G172</f>
        <v>10842.032000000003</v>
      </c>
      <c r="H173" s="3">
        <f>H19+H36+H55+H73+H90+H106+H124+H140+H156+H172</f>
        <v>302.99400000000003</v>
      </c>
      <c r="I173" s="5"/>
    </row>
    <row r="174" spans="1:9" ht="42" customHeight="1" x14ac:dyDescent="0.25">
      <c r="A174" s="35" t="s">
        <v>21</v>
      </c>
      <c r="B174" s="1"/>
      <c r="C174" s="3"/>
      <c r="D174" s="3">
        <f>D173/10</f>
        <v>37.179200000000002</v>
      </c>
      <c r="E174" s="3">
        <f t="shared" ref="E174:H174" si="8">E173/10</f>
        <v>37.717799999999997</v>
      </c>
      <c r="F174" s="3">
        <f t="shared" si="8"/>
        <v>148.7696</v>
      </c>
      <c r="G174" s="3">
        <f t="shared" si="8"/>
        <v>1084.2032000000004</v>
      </c>
      <c r="H174" s="3">
        <f t="shared" si="8"/>
        <v>30.299400000000002</v>
      </c>
      <c r="I174" s="5"/>
    </row>
    <row r="175" spans="1:9" ht="45" customHeight="1" x14ac:dyDescent="0.25">
      <c r="A175" s="33" t="s">
        <v>67</v>
      </c>
      <c r="B175" s="1"/>
      <c r="C175" s="3"/>
      <c r="D175" s="3">
        <f>(D173/G173)*100</f>
        <v>3.4291726864484438</v>
      </c>
      <c r="E175" s="3">
        <f>(E173/G173)*100</f>
        <v>3.4788497211592802</v>
      </c>
      <c r="F175" s="9">
        <f>(F173/G173)*100</f>
        <v>13.721560681613923</v>
      </c>
      <c r="G175" s="6"/>
      <c r="H175" s="6"/>
      <c r="I175" s="5"/>
    </row>
  </sheetData>
  <mergeCells count="81">
    <mergeCell ref="B2:I2"/>
    <mergeCell ref="I126:I127"/>
    <mergeCell ref="A158:A159"/>
    <mergeCell ref="B158:B159"/>
    <mergeCell ref="C158:C159"/>
    <mergeCell ref="D158:F158"/>
    <mergeCell ref="G158:G159"/>
    <mergeCell ref="H158:H159"/>
    <mergeCell ref="I158:I159"/>
    <mergeCell ref="A144:I144"/>
    <mergeCell ref="H21:H22"/>
    <mergeCell ref="I21:I22"/>
    <mergeCell ref="A57:A58"/>
    <mergeCell ref="B57:B58"/>
    <mergeCell ref="C57:C58"/>
    <mergeCell ref="D57:F57"/>
    <mergeCell ref="G57:G58"/>
    <mergeCell ref="H57:H58"/>
    <mergeCell ref="I57:I58"/>
    <mergeCell ref="A21:A22"/>
    <mergeCell ref="B21:B22"/>
    <mergeCell ref="C21:C22"/>
    <mergeCell ref="D21:F21"/>
    <mergeCell ref="G21:G22"/>
    <mergeCell ref="A40:I40"/>
    <mergeCell ref="I5:I6"/>
    <mergeCell ref="A7:I7"/>
    <mergeCell ref="A23:I23"/>
    <mergeCell ref="A38:A39"/>
    <mergeCell ref="B38:B39"/>
    <mergeCell ref="C38:C39"/>
    <mergeCell ref="D38:F38"/>
    <mergeCell ref="G38:G39"/>
    <mergeCell ref="H38:H39"/>
    <mergeCell ref="I38:I39"/>
    <mergeCell ref="A5:A6"/>
    <mergeCell ref="B5:B6"/>
    <mergeCell ref="C5:C6"/>
    <mergeCell ref="D5:F5"/>
    <mergeCell ref="G5:G6"/>
    <mergeCell ref="H5:H6"/>
    <mergeCell ref="A59:I59"/>
    <mergeCell ref="A75:A76"/>
    <mergeCell ref="B75:B76"/>
    <mergeCell ref="C75:C76"/>
    <mergeCell ref="D75:F75"/>
    <mergeCell ref="G75:G76"/>
    <mergeCell ref="H75:H76"/>
    <mergeCell ref="I75:I76"/>
    <mergeCell ref="A77:I77"/>
    <mergeCell ref="A94:I94"/>
    <mergeCell ref="A108:A109"/>
    <mergeCell ref="B108:B109"/>
    <mergeCell ref="C108:C109"/>
    <mergeCell ref="D108:F108"/>
    <mergeCell ref="G108:G109"/>
    <mergeCell ref="H108:H109"/>
    <mergeCell ref="I108:I109"/>
    <mergeCell ref="A92:A93"/>
    <mergeCell ref="B92:B93"/>
    <mergeCell ref="C92:C93"/>
    <mergeCell ref="D92:F92"/>
    <mergeCell ref="G92:G93"/>
    <mergeCell ref="H92:H93"/>
    <mergeCell ref="I92:I93"/>
    <mergeCell ref="A160:I160"/>
    <mergeCell ref="A110:I110"/>
    <mergeCell ref="A128:I128"/>
    <mergeCell ref="A142:A143"/>
    <mergeCell ref="B142:B143"/>
    <mergeCell ref="C142:C143"/>
    <mergeCell ref="D142:F142"/>
    <mergeCell ref="G142:G143"/>
    <mergeCell ref="H142:H143"/>
    <mergeCell ref="I142:I143"/>
    <mergeCell ref="A126:A127"/>
    <mergeCell ref="B126:B127"/>
    <mergeCell ref="C126:C127"/>
    <mergeCell ref="D126:F126"/>
    <mergeCell ref="G126:G127"/>
    <mergeCell ref="H126:H12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2022-09-06T13:28:59Z</dcterms:modified>
</cp:coreProperties>
</file>