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САД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151" i="1" l="1"/>
  <c r="F151" i="1"/>
  <c r="G151" i="1"/>
  <c r="H151" i="1"/>
  <c r="D151" i="1"/>
  <c r="E135" i="1"/>
  <c r="F135" i="1"/>
  <c r="G135" i="1"/>
  <c r="H135" i="1"/>
  <c r="D135" i="1"/>
  <c r="E119" i="1"/>
  <c r="F119" i="1"/>
  <c r="G119" i="1"/>
  <c r="H119" i="1"/>
  <c r="D119" i="1"/>
  <c r="E86" i="1"/>
  <c r="F86" i="1"/>
  <c r="G86" i="1"/>
  <c r="H86" i="1"/>
  <c r="D86" i="1"/>
  <c r="E70" i="1"/>
  <c r="F70" i="1"/>
  <c r="G70" i="1"/>
  <c r="H70" i="1"/>
  <c r="D70" i="1"/>
  <c r="E52" i="1"/>
  <c r="F52" i="1"/>
  <c r="G52" i="1"/>
  <c r="H52" i="1"/>
  <c r="D52" i="1"/>
  <c r="E166" i="1" l="1"/>
  <c r="F166" i="1"/>
  <c r="G166" i="1"/>
  <c r="H166" i="1"/>
  <c r="D166" i="1"/>
  <c r="E102" i="1"/>
  <c r="F102" i="1"/>
  <c r="G102" i="1"/>
  <c r="H102" i="1"/>
  <c r="D102" i="1"/>
  <c r="E35" i="1"/>
  <c r="F35" i="1"/>
  <c r="G35" i="1"/>
  <c r="H35" i="1"/>
  <c r="D35" i="1"/>
  <c r="E18" i="1"/>
  <c r="F18" i="1"/>
  <c r="G18" i="1"/>
  <c r="H18" i="1"/>
  <c r="D18" i="1"/>
  <c r="D167" i="1" l="1"/>
  <c r="G167" i="1"/>
  <c r="G168" i="1" s="1"/>
  <c r="E167" i="1"/>
  <c r="H167" i="1"/>
  <c r="H168" i="1" s="1"/>
  <c r="F167" i="1"/>
  <c r="F168" i="1" l="1"/>
  <c r="F169" i="1"/>
  <c r="D168" i="1"/>
  <c r="D169" i="1"/>
  <c r="E168" i="1"/>
  <c r="E169" i="1"/>
</calcChain>
</file>

<file path=xl/sharedStrings.xml><?xml version="1.0" encoding="utf-8"?>
<sst xmlns="http://schemas.openxmlformats.org/spreadsheetml/2006/main" count="329" uniqueCount="128">
  <si>
    <t>Приём пищи</t>
  </si>
  <si>
    <t>День 1</t>
  </si>
  <si>
    <t>Итого за первый день:</t>
  </si>
  <si>
    <t>День 2</t>
  </si>
  <si>
    <t>Итого за второй день:</t>
  </si>
  <si>
    <t>День 3</t>
  </si>
  <si>
    <t>Итого за третий день:</t>
  </si>
  <si>
    <t>День 4</t>
  </si>
  <si>
    <t>День 5</t>
  </si>
  <si>
    <t>Итого за пятый день:</t>
  </si>
  <si>
    <t>День 6</t>
  </si>
  <si>
    <t>Итого за шестой день:</t>
  </si>
  <si>
    <t>День 7</t>
  </si>
  <si>
    <t>Итого за седьмой день:</t>
  </si>
  <si>
    <t>День 8</t>
  </si>
  <si>
    <t>День 9</t>
  </si>
  <si>
    <t>Итого за девятый день:</t>
  </si>
  <si>
    <t>День 10</t>
  </si>
  <si>
    <t>Итого за десятый день:</t>
  </si>
  <si>
    <t>Итого за весь период</t>
  </si>
  <si>
    <t>Среднее значение за период</t>
  </si>
  <si>
    <t>Наименование блюда</t>
  </si>
  <si>
    <t>У</t>
  </si>
  <si>
    <t>Пищевые вещества, г</t>
  </si>
  <si>
    <t>Б</t>
  </si>
  <si>
    <t>Ж</t>
  </si>
  <si>
    <t>Витамин С</t>
  </si>
  <si>
    <t>Итого за четвёртый день:</t>
  </si>
  <si>
    <t>Итого за восьмой день:</t>
  </si>
  <si>
    <t>Каша геркулесовая на молоке</t>
  </si>
  <si>
    <t>Выход блюда, г</t>
  </si>
  <si>
    <t>Булка с маслом</t>
  </si>
  <si>
    <t>Кофе с молоком</t>
  </si>
  <si>
    <t>50/6</t>
  </si>
  <si>
    <t>Греча отварная</t>
  </si>
  <si>
    <t>Хлеб</t>
  </si>
  <si>
    <t>Второй завтрак:</t>
  </si>
  <si>
    <t>Завтрак:</t>
  </si>
  <si>
    <t>Сок</t>
  </si>
  <si>
    <t>165/а</t>
  </si>
  <si>
    <t>399/г</t>
  </si>
  <si>
    <t>Полдник:</t>
  </si>
  <si>
    <t>Булка</t>
  </si>
  <si>
    <t>Чай сладкий</t>
  </si>
  <si>
    <t>4/10</t>
  </si>
  <si>
    <t>274/1</t>
  </si>
  <si>
    <t>Обед:</t>
  </si>
  <si>
    <t>Полдник</t>
  </si>
  <si>
    <t>Чай с молоком</t>
  </si>
  <si>
    <t>Каша ячневая на молоке</t>
  </si>
  <si>
    <t>Какао с молоком</t>
  </si>
  <si>
    <t>Каша пшеничная на молоке</t>
  </si>
  <si>
    <t>Каша пшенная на молоке</t>
  </si>
  <si>
    <t>Каша кукурузная на молоке</t>
  </si>
  <si>
    <t>Каша манная на молоке</t>
  </si>
  <si>
    <t>Вермишель молочная</t>
  </si>
  <si>
    <t>Каша рисовая на молоке</t>
  </si>
  <si>
    <t>Ацидофилин</t>
  </si>
  <si>
    <t>Яблоко</t>
  </si>
  <si>
    <t>Рассольник на м/к бульоне со сметаной</t>
  </si>
  <si>
    <t>14/2</t>
  </si>
  <si>
    <t>Компот из изюма + С</t>
  </si>
  <si>
    <t>Плов с мясом</t>
  </si>
  <si>
    <t>Компот изюм + чернослив + С</t>
  </si>
  <si>
    <t>Куринная котлета</t>
  </si>
  <si>
    <t>Компот: изюм + курага + С</t>
  </si>
  <si>
    <t>Компот из свежих яблок + С</t>
  </si>
  <si>
    <t>130/30</t>
  </si>
  <si>
    <t>Омлет</t>
  </si>
  <si>
    <t xml:space="preserve">Молоко </t>
  </si>
  <si>
    <t xml:space="preserve">Капуста тушёная с мясом </t>
  </si>
  <si>
    <t>Борщ  на м/к бульоне со сметаной</t>
  </si>
  <si>
    <t>25</t>
  </si>
  <si>
    <t>Суп овощной на м/к бульоне со сметаной</t>
  </si>
  <si>
    <t>Компот из кураги + С</t>
  </si>
  <si>
    <t>Энергетическая ценность, ккал</t>
  </si>
  <si>
    <t>Содержание белков, жиров, углеводов в меню за период в % от калорийности</t>
  </si>
  <si>
    <t>№ рецеп-туры</t>
  </si>
  <si>
    <t>3</t>
  </si>
  <si>
    <t>Суп вермишелевый на курином бульоне</t>
  </si>
  <si>
    <t>Свекольник на м/к бульоне со сметаной</t>
  </si>
  <si>
    <t>99</t>
  </si>
  <si>
    <t>Щи на м/к бульоне со сметаной</t>
  </si>
  <si>
    <t>66</t>
  </si>
  <si>
    <t>Суп Харчо на куринном бульоне со сметаной</t>
  </si>
  <si>
    <t>98</t>
  </si>
  <si>
    <t>Соус</t>
  </si>
  <si>
    <t>Макароны отварные</t>
  </si>
  <si>
    <t>355</t>
  </si>
  <si>
    <t>Ёжики с мясом</t>
  </si>
  <si>
    <t>Рыбная котлета</t>
  </si>
  <si>
    <t>Пшённые биточки со сгущённым молоком</t>
  </si>
  <si>
    <t>198</t>
  </si>
  <si>
    <t>Ленивые голубцы с мясом</t>
  </si>
  <si>
    <t>298</t>
  </si>
  <si>
    <t>Ватрушка с творогом</t>
  </si>
  <si>
    <t>445,1</t>
  </si>
  <si>
    <t>Каша "Ассорти" (пшено,геркулес)</t>
  </si>
  <si>
    <t>50/5</t>
  </si>
  <si>
    <t>Булка с сыром</t>
  </si>
  <si>
    <t>50/15</t>
  </si>
  <si>
    <t>Суп геркулесовый на курином бульоне со сметаной</t>
  </si>
  <si>
    <t>Овощное рагу с мясом и сметаной</t>
  </si>
  <si>
    <t>Салат из свеклы</t>
  </si>
  <si>
    <t>Булочка "Молочная"</t>
  </si>
  <si>
    <t>501</t>
  </si>
  <si>
    <t>Греча отварная с маслом</t>
  </si>
  <si>
    <t>Молоко</t>
  </si>
  <si>
    <t>965</t>
  </si>
  <si>
    <t>143</t>
  </si>
  <si>
    <t>Каша "Рябчик" на молоке</t>
  </si>
  <si>
    <t xml:space="preserve">Суп "Медвежонок" на куринном бульоне </t>
  </si>
  <si>
    <t>204</t>
  </si>
  <si>
    <t>Суп рыбный со сметаной</t>
  </si>
  <si>
    <t>95</t>
  </si>
  <si>
    <t>Картофельная запеканка с курой</t>
  </si>
  <si>
    <t>Бефстроганов из печени</t>
  </si>
  <si>
    <t>261</t>
  </si>
  <si>
    <t xml:space="preserve">Куриный гуляш </t>
  </si>
  <si>
    <t>Картофель тушёный с курой</t>
  </si>
  <si>
    <t>Пшённо-морковная запеканка со сгущённым молоком</t>
  </si>
  <si>
    <t>420</t>
  </si>
  <si>
    <t>Творожно-рисовый пудинг со сгущённым молоком</t>
  </si>
  <si>
    <t>Булочка "Веснушка"</t>
  </si>
  <si>
    <t>573</t>
  </si>
  <si>
    <t>Булочка "Российская"</t>
  </si>
  <si>
    <t>474</t>
  </si>
  <si>
    <t xml:space="preserve">                                                                           Приложение2 к распоряжению от 19 июля 2022 года №235-о/д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</si>
</sst>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9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37.5703125" style="20" customWidth="1"/>
    <col min="2" max="2" width="39.42578125" style="20" customWidth="1"/>
    <col min="3" max="3" width="7.7109375" customWidth="1"/>
    <col min="4" max="4" width="6.7109375" customWidth="1"/>
    <col min="5" max="5" width="6.5703125" customWidth="1"/>
    <col min="6" max="6" width="6.85546875" customWidth="1"/>
    <col min="7" max="7" width="13.42578125" style="6" customWidth="1"/>
    <col min="8" max="8" width="9.140625" style="6" customWidth="1"/>
    <col min="9" max="9" width="6.5703125" style="5" customWidth="1"/>
  </cols>
  <sheetData>
    <row r="2" spans="1:9" x14ac:dyDescent="0.25">
      <c r="B2" s="59" t="s">
        <v>127</v>
      </c>
      <c r="C2" s="59"/>
      <c r="D2" s="59"/>
      <c r="E2" s="59"/>
      <c r="F2" s="59"/>
      <c r="G2" s="59"/>
      <c r="H2" s="59"/>
      <c r="I2" s="59"/>
    </row>
    <row r="4" spans="1:9" s="21" customFormat="1" ht="32.25" customHeight="1" x14ac:dyDescent="0.25">
      <c r="A4" s="50" t="s">
        <v>0</v>
      </c>
      <c r="B4" s="50" t="s">
        <v>21</v>
      </c>
      <c r="C4" s="54" t="s">
        <v>30</v>
      </c>
      <c r="D4" s="55" t="s">
        <v>23</v>
      </c>
      <c r="E4" s="55"/>
      <c r="F4" s="55"/>
      <c r="G4" s="53" t="s">
        <v>75</v>
      </c>
      <c r="H4" s="48" t="s">
        <v>26</v>
      </c>
      <c r="I4" s="49" t="s">
        <v>77</v>
      </c>
    </row>
    <row r="5" spans="1:9" s="21" customFormat="1" ht="39" customHeight="1" x14ac:dyDescent="0.25">
      <c r="A5" s="50"/>
      <c r="B5" s="50"/>
      <c r="C5" s="54"/>
      <c r="D5" s="8" t="s">
        <v>24</v>
      </c>
      <c r="E5" s="8" t="s">
        <v>25</v>
      </c>
      <c r="F5" s="8" t="s">
        <v>22</v>
      </c>
      <c r="G5" s="53"/>
      <c r="H5" s="48"/>
      <c r="I5" s="49"/>
    </row>
    <row r="6" spans="1:9" ht="28.5" customHeight="1" x14ac:dyDescent="0.25">
      <c r="A6" s="56" t="s">
        <v>1</v>
      </c>
      <c r="B6" s="57"/>
      <c r="C6" s="57"/>
      <c r="D6" s="57"/>
      <c r="E6" s="57"/>
      <c r="F6" s="57"/>
      <c r="G6" s="57"/>
      <c r="H6" s="57"/>
      <c r="I6" s="58"/>
    </row>
    <row r="7" spans="1:9" x14ac:dyDescent="0.25">
      <c r="A7" s="14" t="s">
        <v>37</v>
      </c>
      <c r="B7" s="15" t="s">
        <v>51</v>
      </c>
      <c r="C7" s="1">
        <v>200</v>
      </c>
      <c r="D7" s="1">
        <v>6.44</v>
      </c>
      <c r="E7" s="1">
        <v>7.53</v>
      </c>
      <c r="F7" s="1">
        <v>25.38</v>
      </c>
      <c r="G7" s="3">
        <v>192</v>
      </c>
      <c r="H7" s="3">
        <v>1.95</v>
      </c>
      <c r="I7" s="2">
        <v>28</v>
      </c>
    </row>
    <row r="8" spans="1:9" x14ac:dyDescent="0.25">
      <c r="A8" s="14"/>
      <c r="B8" s="15" t="s">
        <v>48</v>
      </c>
      <c r="C8" s="1">
        <v>180</v>
      </c>
      <c r="D8" s="1">
        <v>0.8</v>
      </c>
      <c r="E8" s="1">
        <v>1</v>
      </c>
      <c r="F8" s="1">
        <v>13.5</v>
      </c>
      <c r="G8" s="3">
        <v>56</v>
      </c>
      <c r="H8" s="3">
        <v>0.65</v>
      </c>
      <c r="I8" s="2">
        <v>114</v>
      </c>
    </row>
    <row r="9" spans="1:9" x14ac:dyDescent="0.25">
      <c r="A9" s="14"/>
      <c r="B9" s="15" t="s">
        <v>31</v>
      </c>
      <c r="C9" s="1" t="s">
        <v>33</v>
      </c>
      <c r="D9" s="1">
        <v>2.2999999999999998</v>
      </c>
      <c r="E9" s="1">
        <v>4.3600000000000003</v>
      </c>
      <c r="F9" s="1">
        <v>14.62</v>
      </c>
      <c r="G9" s="3">
        <v>108</v>
      </c>
      <c r="H9" s="3">
        <v>0</v>
      </c>
      <c r="I9" s="4">
        <v>3</v>
      </c>
    </row>
    <row r="10" spans="1:9" x14ac:dyDescent="0.25">
      <c r="A10" s="14" t="s">
        <v>36</v>
      </c>
      <c r="B10" s="15" t="s">
        <v>38</v>
      </c>
      <c r="C10" s="1">
        <v>125</v>
      </c>
      <c r="D10" s="1">
        <v>0.5</v>
      </c>
      <c r="E10" s="1">
        <v>0</v>
      </c>
      <c r="F10" s="1">
        <v>10.1</v>
      </c>
      <c r="G10" s="3">
        <v>42.67</v>
      </c>
      <c r="H10" s="3">
        <v>2</v>
      </c>
      <c r="I10" s="4" t="s">
        <v>40</v>
      </c>
    </row>
    <row r="11" spans="1:9" x14ac:dyDescent="0.25">
      <c r="A11" s="14" t="s">
        <v>46</v>
      </c>
      <c r="B11" s="15" t="s">
        <v>111</v>
      </c>
      <c r="C11" s="1">
        <v>230</v>
      </c>
      <c r="D11" s="1">
        <v>2.1869999999999998</v>
      </c>
      <c r="E11" s="1">
        <v>2.84</v>
      </c>
      <c r="F11" s="1">
        <v>14.29</v>
      </c>
      <c r="G11" s="3">
        <v>91.5</v>
      </c>
      <c r="H11" s="3">
        <v>8.25</v>
      </c>
      <c r="I11" s="4" t="s">
        <v>112</v>
      </c>
    </row>
    <row r="12" spans="1:9" x14ac:dyDescent="0.25">
      <c r="A12" s="14"/>
      <c r="B12" s="15" t="s">
        <v>70</v>
      </c>
      <c r="C12" s="1">
        <v>160</v>
      </c>
      <c r="D12" s="1">
        <v>10</v>
      </c>
      <c r="E12" s="1">
        <v>8.1999999999999993</v>
      </c>
      <c r="F12" s="1">
        <v>10.8</v>
      </c>
      <c r="G12" s="3">
        <v>280</v>
      </c>
      <c r="H12" s="3">
        <v>21</v>
      </c>
      <c r="I12" s="2">
        <v>132</v>
      </c>
    </row>
    <row r="13" spans="1:9" x14ac:dyDescent="0.25">
      <c r="A13" s="14"/>
      <c r="B13" s="15" t="s">
        <v>35</v>
      </c>
      <c r="C13" s="1">
        <v>50</v>
      </c>
      <c r="D13" s="1">
        <v>6.6</v>
      </c>
      <c r="E13" s="1">
        <v>1.1000000000000001</v>
      </c>
      <c r="F13" s="1">
        <v>41</v>
      </c>
      <c r="G13" s="3">
        <v>206</v>
      </c>
      <c r="H13" s="3">
        <v>0</v>
      </c>
      <c r="I13" s="4" t="s">
        <v>45</v>
      </c>
    </row>
    <row r="14" spans="1:9" x14ac:dyDescent="0.25">
      <c r="A14" s="14"/>
      <c r="B14" s="15" t="s">
        <v>63</v>
      </c>
      <c r="C14" s="1">
        <v>150</v>
      </c>
      <c r="D14" s="1">
        <v>0.41</v>
      </c>
      <c r="E14" s="1">
        <v>0</v>
      </c>
      <c r="F14" s="1">
        <v>21.9</v>
      </c>
      <c r="G14" s="3">
        <v>87</v>
      </c>
      <c r="H14" s="3">
        <v>0.34</v>
      </c>
      <c r="I14" s="2">
        <v>128</v>
      </c>
    </row>
    <row r="15" spans="1:9" ht="30" x14ac:dyDescent="0.25">
      <c r="A15" s="27" t="s">
        <v>41</v>
      </c>
      <c r="B15" s="25" t="s">
        <v>120</v>
      </c>
      <c r="C15" s="1" t="s">
        <v>67</v>
      </c>
      <c r="D15" s="23">
        <v>6.63</v>
      </c>
      <c r="E15" s="23">
        <v>6.27</v>
      </c>
      <c r="F15" s="23">
        <v>45.3</v>
      </c>
      <c r="G15" s="3">
        <v>220.3</v>
      </c>
      <c r="H15" s="3">
        <v>1.03</v>
      </c>
      <c r="I15" s="4" t="s">
        <v>121</v>
      </c>
    </row>
    <row r="16" spans="1:9" x14ac:dyDescent="0.25">
      <c r="A16" s="14"/>
      <c r="B16" s="15" t="s">
        <v>42</v>
      </c>
      <c r="C16" s="1">
        <v>30</v>
      </c>
      <c r="D16" s="1">
        <v>3.29</v>
      </c>
      <c r="E16" s="1">
        <v>7.07</v>
      </c>
      <c r="F16" s="1">
        <v>27.67</v>
      </c>
      <c r="G16" s="3">
        <v>171.58</v>
      </c>
      <c r="H16" s="3">
        <v>0</v>
      </c>
      <c r="I16" s="2">
        <v>274</v>
      </c>
    </row>
    <row r="17" spans="1:9" x14ac:dyDescent="0.25">
      <c r="A17" s="14"/>
      <c r="B17" s="15" t="s">
        <v>43</v>
      </c>
      <c r="C17" s="1">
        <v>180</v>
      </c>
      <c r="D17" s="1">
        <v>0</v>
      </c>
      <c r="E17" s="1">
        <v>0</v>
      </c>
      <c r="F17" s="1">
        <v>11.98</v>
      </c>
      <c r="G17" s="3">
        <v>43</v>
      </c>
      <c r="H17" s="3">
        <v>0</v>
      </c>
      <c r="I17" s="2">
        <v>113</v>
      </c>
    </row>
    <row r="18" spans="1:9" ht="26.25" customHeight="1" x14ac:dyDescent="0.25">
      <c r="A18" s="38" t="s">
        <v>2</v>
      </c>
      <c r="B18" s="28"/>
      <c r="C18" s="29"/>
      <c r="D18" s="30">
        <f>D7+D8+D9+D10+D11+D12+D13+D14+D15+D16+D17</f>
        <v>39.156999999999996</v>
      </c>
      <c r="E18" s="30">
        <f t="shared" ref="E18:H18" si="0">E7+E8+E9+E10+E11+E12+E13+E14+E15+E16+E17</f>
        <v>38.370000000000005</v>
      </c>
      <c r="F18" s="30">
        <f t="shared" si="0"/>
        <v>236.54</v>
      </c>
      <c r="G18" s="30">
        <f t="shared" si="0"/>
        <v>1498.05</v>
      </c>
      <c r="H18" s="30">
        <f t="shared" si="0"/>
        <v>35.220000000000006</v>
      </c>
      <c r="I18" s="29"/>
    </row>
    <row r="19" spans="1:9" s="31" customFormat="1" ht="177" customHeight="1" x14ac:dyDescent="0.25">
      <c r="A19" s="32"/>
      <c r="B19" s="33"/>
      <c r="C19" s="34"/>
      <c r="D19" s="35"/>
      <c r="E19" s="35"/>
      <c r="F19" s="35"/>
      <c r="G19" s="35"/>
      <c r="H19" s="35"/>
      <c r="I19" s="34"/>
    </row>
    <row r="20" spans="1:9" ht="29.25" customHeight="1" x14ac:dyDescent="0.25">
      <c r="A20" s="50" t="s">
        <v>0</v>
      </c>
      <c r="B20" s="50" t="s">
        <v>21</v>
      </c>
      <c r="C20" s="54" t="s">
        <v>30</v>
      </c>
      <c r="D20" s="55" t="s">
        <v>23</v>
      </c>
      <c r="E20" s="55"/>
      <c r="F20" s="55"/>
      <c r="G20" s="53" t="s">
        <v>75</v>
      </c>
      <c r="H20" s="48" t="s">
        <v>26</v>
      </c>
      <c r="I20" s="49" t="s">
        <v>77</v>
      </c>
    </row>
    <row r="21" spans="1:9" ht="32.25" customHeight="1" x14ac:dyDescent="0.25">
      <c r="A21" s="50"/>
      <c r="B21" s="50"/>
      <c r="C21" s="54"/>
      <c r="D21" s="9" t="s">
        <v>24</v>
      </c>
      <c r="E21" s="9" t="s">
        <v>25</v>
      </c>
      <c r="F21" s="9" t="s">
        <v>22</v>
      </c>
      <c r="G21" s="53"/>
      <c r="H21" s="48"/>
      <c r="I21" s="49"/>
    </row>
    <row r="22" spans="1:9" ht="29.25" customHeight="1" x14ac:dyDescent="0.25">
      <c r="A22" s="56" t="s">
        <v>3</v>
      </c>
      <c r="B22" s="57"/>
      <c r="C22" s="57"/>
      <c r="D22" s="57"/>
      <c r="E22" s="57"/>
      <c r="F22" s="57"/>
      <c r="G22" s="57"/>
      <c r="H22" s="57"/>
      <c r="I22" s="58"/>
    </row>
    <row r="23" spans="1:9" x14ac:dyDescent="0.25">
      <c r="A23" s="14" t="s">
        <v>37</v>
      </c>
      <c r="B23" s="15" t="s">
        <v>56</v>
      </c>
      <c r="C23" s="1">
        <v>200</v>
      </c>
      <c r="D23" s="1">
        <v>4.16</v>
      </c>
      <c r="E23" s="1">
        <v>5.6</v>
      </c>
      <c r="F23" s="1">
        <v>19.559999999999999</v>
      </c>
      <c r="G23" s="3">
        <v>144</v>
      </c>
      <c r="H23" s="3">
        <v>1.46</v>
      </c>
      <c r="I23" s="2">
        <v>33</v>
      </c>
    </row>
    <row r="24" spans="1:9" x14ac:dyDescent="0.25">
      <c r="A24" s="14"/>
      <c r="B24" s="15" t="s">
        <v>43</v>
      </c>
      <c r="C24" s="1">
        <v>180</v>
      </c>
      <c r="D24" s="1">
        <v>0</v>
      </c>
      <c r="E24" s="1">
        <v>0</v>
      </c>
      <c r="F24" s="1">
        <v>11.98</v>
      </c>
      <c r="G24" s="3">
        <v>43</v>
      </c>
      <c r="H24" s="3">
        <v>0</v>
      </c>
      <c r="I24" s="2">
        <v>113</v>
      </c>
    </row>
    <row r="25" spans="1:9" x14ac:dyDescent="0.25">
      <c r="A25" s="14"/>
      <c r="B25" s="15" t="s">
        <v>31</v>
      </c>
      <c r="C25" s="1" t="s">
        <v>33</v>
      </c>
      <c r="D25" s="1">
        <v>2.2999999999999998</v>
      </c>
      <c r="E25" s="1">
        <v>4.3600000000000003</v>
      </c>
      <c r="F25" s="1">
        <v>14.62</v>
      </c>
      <c r="G25" s="3">
        <v>108</v>
      </c>
      <c r="H25" s="3">
        <v>0</v>
      </c>
      <c r="I25" s="4">
        <v>3</v>
      </c>
    </row>
    <row r="26" spans="1:9" x14ac:dyDescent="0.25">
      <c r="A26" s="14" t="s">
        <v>36</v>
      </c>
      <c r="B26" s="15" t="s">
        <v>69</v>
      </c>
      <c r="C26" s="1">
        <v>100</v>
      </c>
      <c r="D26" s="1">
        <v>5.8</v>
      </c>
      <c r="E26" s="1">
        <v>5</v>
      </c>
      <c r="F26" s="1">
        <v>9.6</v>
      </c>
      <c r="G26" s="3">
        <v>108</v>
      </c>
      <c r="H26" s="3">
        <v>2.6</v>
      </c>
      <c r="I26" s="2">
        <v>965</v>
      </c>
    </row>
    <row r="27" spans="1:9" x14ac:dyDescent="0.25">
      <c r="A27" s="14" t="s">
        <v>46</v>
      </c>
      <c r="B27" s="15" t="s">
        <v>79</v>
      </c>
      <c r="C27" s="1">
        <v>230</v>
      </c>
      <c r="D27" s="1">
        <v>6.45</v>
      </c>
      <c r="E27" s="1">
        <v>5.16</v>
      </c>
      <c r="F27" s="1">
        <v>21.92</v>
      </c>
      <c r="G27" s="3">
        <v>148.87</v>
      </c>
      <c r="H27" s="3">
        <v>6.05</v>
      </c>
      <c r="I27" s="2">
        <v>98</v>
      </c>
    </row>
    <row r="28" spans="1:9" x14ac:dyDescent="0.25">
      <c r="A28" s="14"/>
      <c r="B28" s="15" t="s">
        <v>115</v>
      </c>
      <c r="C28" s="1">
        <v>160</v>
      </c>
      <c r="D28" s="1">
        <v>18.899999999999999</v>
      </c>
      <c r="E28" s="1">
        <v>17.100000000000001</v>
      </c>
      <c r="F28" s="1">
        <v>42.6</v>
      </c>
      <c r="G28" s="3">
        <v>423.94</v>
      </c>
      <c r="H28" s="3">
        <v>55.2</v>
      </c>
      <c r="I28" s="2">
        <v>291</v>
      </c>
    </row>
    <row r="29" spans="1:9" x14ac:dyDescent="0.25">
      <c r="A29" s="14"/>
      <c r="B29" s="14" t="s">
        <v>86</v>
      </c>
      <c r="C29" s="10">
        <v>30</v>
      </c>
      <c r="D29" s="10">
        <v>0.69</v>
      </c>
      <c r="E29" s="10">
        <v>1.95</v>
      </c>
      <c r="F29" s="10">
        <v>3.09</v>
      </c>
      <c r="G29" s="3">
        <v>31</v>
      </c>
      <c r="H29" s="3">
        <v>0.39</v>
      </c>
      <c r="I29" s="4" t="s">
        <v>88</v>
      </c>
    </row>
    <row r="30" spans="1:9" x14ac:dyDescent="0.25">
      <c r="A30" s="14"/>
      <c r="B30" s="15" t="s">
        <v>35</v>
      </c>
      <c r="C30" s="1">
        <v>50</v>
      </c>
      <c r="D30" s="1">
        <v>6.6</v>
      </c>
      <c r="E30" s="1">
        <v>1.1000000000000001</v>
      </c>
      <c r="F30" s="1">
        <v>41</v>
      </c>
      <c r="G30" s="3">
        <v>206</v>
      </c>
      <c r="H30" s="3">
        <v>0</v>
      </c>
      <c r="I30" s="4" t="s">
        <v>45</v>
      </c>
    </row>
    <row r="31" spans="1:9" x14ac:dyDescent="0.25">
      <c r="A31" s="14"/>
      <c r="B31" s="15" t="s">
        <v>61</v>
      </c>
      <c r="C31" s="1">
        <v>150</v>
      </c>
      <c r="D31" s="1">
        <v>0.26</v>
      </c>
      <c r="E31" s="1">
        <v>0</v>
      </c>
      <c r="F31" s="1">
        <v>18.8</v>
      </c>
      <c r="G31" s="3">
        <v>73</v>
      </c>
      <c r="H31" s="3">
        <v>0.18</v>
      </c>
      <c r="I31" s="2">
        <v>401</v>
      </c>
    </row>
    <row r="32" spans="1:9" x14ac:dyDescent="0.25">
      <c r="A32" s="27" t="s">
        <v>47</v>
      </c>
      <c r="B32" s="17" t="s">
        <v>104</v>
      </c>
      <c r="C32" s="1">
        <v>130</v>
      </c>
      <c r="D32" s="10">
        <v>8.0399999999999991</v>
      </c>
      <c r="E32" s="10">
        <v>6.47</v>
      </c>
      <c r="F32" s="10">
        <v>45.56</v>
      </c>
      <c r="G32" s="3">
        <v>272.64999999999998</v>
      </c>
      <c r="H32" s="3">
        <v>0.21</v>
      </c>
      <c r="I32" s="4" t="s">
        <v>105</v>
      </c>
    </row>
    <row r="33" spans="1:9" x14ac:dyDescent="0.25">
      <c r="A33" s="14"/>
      <c r="B33" s="15" t="s">
        <v>42</v>
      </c>
      <c r="C33" s="1">
        <v>30</v>
      </c>
      <c r="D33" s="1">
        <v>3.29</v>
      </c>
      <c r="E33" s="1">
        <v>7.07</v>
      </c>
      <c r="F33" s="1">
        <v>27.67</v>
      </c>
      <c r="G33" s="3">
        <v>171.58</v>
      </c>
      <c r="H33" s="3">
        <v>0</v>
      </c>
      <c r="I33" s="2">
        <v>274</v>
      </c>
    </row>
    <row r="34" spans="1:9" x14ac:dyDescent="0.25">
      <c r="A34" s="14"/>
      <c r="B34" s="15" t="s">
        <v>43</v>
      </c>
      <c r="C34" s="1">
        <v>180</v>
      </c>
      <c r="D34" s="1">
        <v>0</v>
      </c>
      <c r="E34" s="1">
        <v>0</v>
      </c>
      <c r="F34" s="1">
        <v>11.98</v>
      </c>
      <c r="G34" s="3">
        <v>43</v>
      </c>
      <c r="H34" s="3">
        <v>0</v>
      </c>
      <c r="I34" s="2">
        <v>113</v>
      </c>
    </row>
    <row r="35" spans="1:9" ht="22.5" customHeight="1" x14ac:dyDescent="0.25">
      <c r="A35" s="37" t="s">
        <v>4</v>
      </c>
      <c r="B35" s="14"/>
      <c r="C35" s="1"/>
      <c r="D35" s="30">
        <f>D23+D24+D25+D26+D27+D28+D29+D30+D31+D32+D33+D34</f>
        <v>56.489999999999995</v>
      </c>
      <c r="E35" s="30">
        <f t="shared" ref="E35:H35" si="1">E23+E24+E25+E26+E27+E28+E29+E30+E31+E32+E33+E34</f>
        <v>53.81</v>
      </c>
      <c r="F35" s="30">
        <f t="shared" si="1"/>
        <v>268.38000000000005</v>
      </c>
      <c r="G35" s="30">
        <f t="shared" si="1"/>
        <v>1773.04</v>
      </c>
      <c r="H35" s="30">
        <f t="shared" si="1"/>
        <v>66.09</v>
      </c>
      <c r="I35" s="2"/>
    </row>
    <row r="36" spans="1:9" ht="201" customHeight="1" x14ac:dyDescent="0.25">
      <c r="A36" s="32"/>
      <c r="B36" s="33"/>
      <c r="C36" s="34"/>
      <c r="D36" s="35"/>
      <c r="E36" s="35"/>
      <c r="F36" s="35"/>
      <c r="G36" s="35"/>
      <c r="H36" s="35"/>
      <c r="I36" s="36"/>
    </row>
    <row r="37" spans="1:9" s="21" customFormat="1" ht="30" customHeight="1" x14ac:dyDescent="0.25">
      <c r="A37" s="50" t="s">
        <v>0</v>
      </c>
      <c r="B37" s="50" t="s">
        <v>21</v>
      </c>
      <c r="C37" s="54" t="s">
        <v>30</v>
      </c>
      <c r="D37" s="55" t="s">
        <v>23</v>
      </c>
      <c r="E37" s="55"/>
      <c r="F37" s="55"/>
      <c r="G37" s="53" t="s">
        <v>75</v>
      </c>
      <c r="H37" s="48" t="s">
        <v>26</v>
      </c>
      <c r="I37" s="49" t="s">
        <v>77</v>
      </c>
    </row>
    <row r="38" spans="1:9" s="21" customFormat="1" ht="28.5" customHeight="1" x14ac:dyDescent="0.25">
      <c r="A38" s="50"/>
      <c r="B38" s="50"/>
      <c r="C38" s="54"/>
      <c r="D38" s="9" t="s">
        <v>24</v>
      </c>
      <c r="E38" s="9" t="s">
        <v>25</v>
      </c>
      <c r="F38" s="9" t="s">
        <v>22</v>
      </c>
      <c r="G38" s="53"/>
      <c r="H38" s="48"/>
      <c r="I38" s="49"/>
    </row>
    <row r="39" spans="1:9" ht="32.25" customHeight="1" x14ac:dyDescent="0.25">
      <c r="A39" s="56" t="s">
        <v>5</v>
      </c>
      <c r="B39" s="57"/>
      <c r="C39" s="57"/>
      <c r="D39" s="57"/>
      <c r="E39" s="57"/>
      <c r="F39" s="57"/>
      <c r="G39" s="57"/>
      <c r="H39" s="57"/>
      <c r="I39" s="58"/>
    </row>
    <row r="40" spans="1:9" ht="13.5" customHeight="1" x14ac:dyDescent="0.25">
      <c r="A40" s="14" t="s">
        <v>37</v>
      </c>
      <c r="B40" s="15" t="s">
        <v>110</v>
      </c>
      <c r="C40" s="1">
        <v>200</v>
      </c>
      <c r="D40" s="1">
        <v>5.8</v>
      </c>
      <c r="E40" s="1">
        <v>7.6</v>
      </c>
      <c r="F40" s="1">
        <v>28.9</v>
      </c>
      <c r="G40" s="3">
        <v>162.5</v>
      </c>
      <c r="H40" s="3">
        <v>0</v>
      </c>
      <c r="I40" s="2">
        <v>93</v>
      </c>
    </row>
    <row r="41" spans="1:9" ht="13.5" customHeight="1" x14ac:dyDescent="0.25">
      <c r="A41" s="14"/>
      <c r="B41" s="15" t="s">
        <v>32</v>
      </c>
      <c r="C41" s="1">
        <v>180</v>
      </c>
      <c r="D41" s="1">
        <v>1.3</v>
      </c>
      <c r="E41" s="1">
        <v>1.3</v>
      </c>
      <c r="F41" s="1">
        <v>14</v>
      </c>
      <c r="G41" s="3">
        <v>92</v>
      </c>
      <c r="H41" s="3">
        <v>1</v>
      </c>
      <c r="I41" s="4">
        <v>45</v>
      </c>
    </row>
    <row r="42" spans="1:9" x14ac:dyDescent="0.25">
      <c r="A42" s="14"/>
      <c r="B42" s="15" t="s">
        <v>31</v>
      </c>
      <c r="C42" s="1" t="s">
        <v>33</v>
      </c>
      <c r="D42" s="1">
        <v>2.2999999999999998</v>
      </c>
      <c r="E42" s="1">
        <v>4.3600000000000003</v>
      </c>
      <c r="F42" s="1">
        <v>14.62</v>
      </c>
      <c r="G42" s="3">
        <v>108</v>
      </c>
      <c r="H42" s="3">
        <v>0</v>
      </c>
      <c r="I42" s="4">
        <v>3</v>
      </c>
    </row>
    <row r="43" spans="1:9" x14ac:dyDescent="0.25">
      <c r="A43" s="14" t="s">
        <v>36</v>
      </c>
      <c r="B43" s="15" t="s">
        <v>57</v>
      </c>
      <c r="C43" s="1">
        <v>100</v>
      </c>
      <c r="D43" s="1">
        <v>4.3499999999999996</v>
      </c>
      <c r="E43" s="1">
        <v>4.8</v>
      </c>
      <c r="F43" s="1">
        <v>6</v>
      </c>
      <c r="G43" s="3">
        <v>88.5</v>
      </c>
      <c r="H43" s="3">
        <v>1.05</v>
      </c>
      <c r="I43" s="2">
        <v>35</v>
      </c>
    </row>
    <row r="44" spans="1:9" x14ac:dyDescent="0.25">
      <c r="A44" s="14" t="s">
        <v>46</v>
      </c>
      <c r="B44" s="15" t="s">
        <v>82</v>
      </c>
      <c r="C44" s="1">
        <v>230</v>
      </c>
      <c r="D44" s="1">
        <v>3.68</v>
      </c>
      <c r="E44" s="1">
        <v>7.07</v>
      </c>
      <c r="F44" s="1">
        <v>8.58</v>
      </c>
      <c r="G44" s="3">
        <v>118</v>
      </c>
      <c r="H44" s="3">
        <v>19.41</v>
      </c>
      <c r="I44" s="4" t="s">
        <v>83</v>
      </c>
    </row>
    <row r="45" spans="1:9" x14ac:dyDescent="0.25">
      <c r="A45" s="14"/>
      <c r="B45" s="20" t="s">
        <v>116</v>
      </c>
      <c r="C45" s="23">
        <v>70</v>
      </c>
      <c r="D45" s="23">
        <v>13.72</v>
      </c>
      <c r="E45" s="23">
        <v>18.899999999999999</v>
      </c>
      <c r="F45" s="23">
        <v>3.01</v>
      </c>
      <c r="G45" s="46">
        <v>236.4</v>
      </c>
      <c r="H45" s="46">
        <v>22.7</v>
      </c>
      <c r="I45" s="47" t="s">
        <v>117</v>
      </c>
    </row>
    <row r="46" spans="1:9" x14ac:dyDescent="0.25">
      <c r="A46" s="14"/>
      <c r="B46" s="15" t="s">
        <v>87</v>
      </c>
      <c r="C46" s="1">
        <v>110</v>
      </c>
      <c r="D46" s="1">
        <v>8.9</v>
      </c>
      <c r="E46" s="1">
        <v>6.1</v>
      </c>
      <c r="F46" s="1">
        <v>46.3</v>
      </c>
      <c r="G46" s="3">
        <v>292.3</v>
      </c>
      <c r="H46" s="3">
        <v>0</v>
      </c>
      <c r="I46" s="2">
        <v>49</v>
      </c>
    </row>
    <row r="47" spans="1:9" x14ac:dyDescent="0.25">
      <c r="A47" s="14"/>
      <c r="B47" s="15" t="s">
        <v>35</v>
      </c>
      <c r="C47" s="1">
        <v>50</v>
      </c>
      <c r="D47" s="1">
        <v>6.6</v>
      </c>
      <c r="E47" s="1">
        <v>1.1000000000000001</v>
      </c>
      <c r="F47" s="1">
        <v>41</v>
      </c>
      <c r="G47" s="3">
        <v>206</v>
      </c>
      <c r="H47" s="3">
        <v>0</v>
      </c>
      <c r="I47" s="4" t="s">
        <v>45</v>
      </c>
    </row>
    <row r="48" spans="1:9" x14ac:dyDescent="0.25">
      <c r="A48" s="14"/>
      <c r="B48" s="15" t="s">
        <v>65</v>
      </c>
      <c r="C48" s="1">
        <v>150</v>
      </c>
      <c r="D48" s="1">
        <v>0.48199999999999998</v>
      </c>
      <c r="E48" s="1">
        <v>0</v>
      </c>
      <c r="F48" s="1">
        <v>21.8</v>
      </c>
      <c r="G48" s="3">
        <v>83</v>
      </c>
      <c r="H48" s="3">
        <v>0.4</v>
      </c>
      <c r="I48" s="4" t="s">
        <v>44</v>
      </c>
    </row>
    <row r="49" spans="1:9" ht="30" x14ac:dyDescent="0.25">
      <c r="A49" s="27" t="s">
        <v>41</v>
      </c>
      <c r="B49" s="19" t="s">
        <v>122</v>
      </c>
      <c r="C49" s="1" t="s">
        <v>67</v>
      </c>
      <c r="D49" s="1">
        <v>19.100000000000001</v>
      </c>
      <c r="E49" s="1">
        <v>14.5</v>
      </c>
      <c r="F49" s="1">
        <v>11.5</v>
      </c>
      <c r="G49" s="3">
        <v>257.14</v>
      </c>
      <c r="H49" s="3">
        <v>0.5</v>
      </c>
      <c r="I49" s="2">
        <v>250</v>
      </c>
    </row>
    <row r="50" spans="1:9" x14ac:dyDescent="0.25">
      <c r="A50" s="14"/>
      <c r="B50" s="15" t="s">
        <v>42</v>
      </c>
      <c r="C50" s="1">
        <v>30</v>
      </c>
      <c r="D50" s="1">
        <v>3.29</v>
      </c>
      <c r="E50" s="1">
        <v>7.07</v>
      </c>
      <c r="F50" s="1">
        <v>27.67</v>
      </c>
      <c r="G50" s="3">
        <v>171.58</v>
      </c>
      <c r="H50" s="3">
        <v>0</v>
      </c>
      <c r="I50" s="2">
        <v>274</v>
      </c>
    </row>
    <row r="51" spans="1:9" x14ac:dyDescent="0.25">
      <c r="A51" s="14"/>
      <c r="B51" s="15" t="s">
        <v>43</v>
      </c>
      <c r="C51" s="1">
        <v>180</v>
      </c>
      <c r="D51" s="1">
        <v>0</v>
      </c>
      <c r="E51" s="1">
        <v>0</v>
      </c>
      <c r="F51" s="1">
        <v>11.98</v>
      </c>
      <c r="G51" s="3">
        <v>43</v>
      </c>
      <c r="H51" s="3">
        <v>0</v>
      </c>
      <c r="I51" s="2">
        <v>113</v>
      </c>
    </row>
    <row r="52" spans="1:9" ht="22.5" customHeight="1" x14ac:dyDescent="0.25">
      <c r="A52" s="37" t="s">
        <v>6</v>
      </c>
      <c r="B52" s="14"/>
      <c r="C52" s="1"/>
      <c r="D52" s="3">
        <f>D40+D41+D42+D43+D44+D45+D46+D47+D48+D49+D50+D51</f>
        <v>69.522000000000006</v>
      </c>
      <c r="E52" s="3">
        <f t="shared" ref="E52:H52" si="2">E40+E41+E42+E43+E44+E45+E46+E47+E48+E49+E50+E51</f>
        <v>72.800000000000011</v>
      </c>
      <c r="F52" s="3">
        <f t="shared" si="2"/>
        <v>235.35999999999999</v>
      </c>
      <c r="G52" s="3">
        <f t="shared" si="2"/>
        <v>1858.42</v>
      </c>
      <c r="H52" s="3">
        <f t="shared" si="2"/>
        <v>45.059999999999995</v>
      </c>
      <c r="I52" s="2"/>
    </row>
    <row r="53" spans="1:9" ht="177" customHeight="1" x14ac:dyDescent="0.25">
      <c r="A53" s="32"/>
      <c r="B53" s="33"/>
      <c r="C53" s="34"/>
      <c r="D53" s="35"/>
      <c r="E53" s="35"/>
      <c r="F53" s="35"/>
      <c r="G53" s="35"/>
      <c r="H53" s="35"/>
      <c r="I53" s="36"/>
    </row>
    <row r="54" spans="1:9" ht="29.25" customHeight="1" x14ac:dyDescent="0.25">
      <c r="A54" s="50" t="s">
        <v>0</v>
      </c>
      <c r="B54" s="50" t="s">
        <v>21</v>
      </c>
      <c r="C54" s="54" t="s">
        <v>30</v>
      </c>
      <c r="D54" s="55" t="s">
        <v>23</v>
      </c>
      <c r="E54" s="55"/>
      <c r="F54" s="55"/>
      <c r="G54" s="53" t="s">
        <v>75</v>
      </c>
      <c r="H54" s="48" t="s">
        <v>26</v>
      </c>
      <c r="I54" s="49" t="s">
        <v>77</v>
      </c>
    </row>
    <row r="55" spans="1:9" ht="30" customHeight="1" x14ac:dyDescent="0.25">
      <c r="A55" s="50"/>
      <c r="B55" s="50"/>
      <c r="C55" s="54"/>
      <c r="D55" s="9" t="s">
        <v>24</v>
      </c>
      <c r="E55" s="9" t="s">
        <v>25</v>
      </c>
      <c r="F55" s="9" t="s">
        <v>22</v>
      </c>
      <c r="G55" s="53"/>
      <c r="H55" s="48"/>
      <c r="I55" s="49"/>
    </row>
    <row r="56" spans="1:9" ht="30.75" customHeight="1" x14ac:dyDescent="0.25">
      <c r="A56" s="56" t="s">
        <v>7</v>
      </c>
      <c r="B56" s="57"/>
      <c r="C56" s="57"/>
      <c r="D56" s="57"/>
      <c r="E56" s="57"/>
      <c r="F56" s="57"/>
      <c r="G56" s="57"/>
      <c r="H56" s="57"/>
      <c r="I56" s="58"/>
    </row>
    <row r="57" spans="1:9" ht="18" customHeight="1" x14ac:dyDescent="0.25">
      <c r="A57" s="14" t="s">
        <v>37</v>
      </c>
      <c r="B57" s="15" t="s">
        <v>29</v>
      </c>
      <c r="C57" s="1">
        <v>200</v>
      </c>
      <c r="D57" s="1">
        <v>6.35</v>
      </c>
      <c r="E57" s="1">
        <v>8.51</v>
      </c>
      <c r="F57" s="1">
        <v>21.86</v>
      </c>
      <c r="G57" s="3">
        <v>187</v>
      </c>
      <c r="H57" s="3">
        <v>1.95</v>
      </c>
      <c r="I57" s="4">
        <v>29</v>
      </c>
    </row>
    <row r="58" spans="1:9" ht="18" customHeight="1" x14ac:dyDescent="0.25">
      <c r="A58" s="14"/>
      <c r="B58" s="15" t="s">
        <v>48</v>
      </c>
      <c r="C58" s="1">
        <v>180</v>
      </c>
      <c r="D58" s="1">
        <v>0.8</v>
      </c>
      <c r="E58" s="1">
        <v>1</v>
      </c>
      <c r="F58" s="1">
        <v>13.5</v>
      </c>
      <c r="G58" s="3">
        <v>56</v>
      </c>
      <c r="H58" s="3">
        <v>0.65</v>
      </c>
      <c r="I58" s="2">
        <v>114</v>
      </c>
    </row>
    <row r="59" spans="1:9" x14ac:dyDescent="0.25">
      <c r="A59" s="14"/>
      <c r="B59" s="15" t="s">
        <v>31</v>
      </c>
      <c r="C59" s="1" t="s">
        <v>33</v>
      </c>
      <c r="D59" s="1">
        <v>2.2999999999999998</v>
      </c>
      <c r="E59" s="1">
        <v>4.3600000000000003</v>
      </c>
      <c r="F59" s="1">
        <v>14.62</v>
      </c>
      <c r="G59" s="3">
        <v>108</v>
      </c>
      <c r="H59" s="3">
        <v>0</v>
      </c>
      <c r="I59" s="4">
        <v>3</v>
      </c>
    </row>
    <row r="60" spans="1:9" x14ac:dyDescent="0.25">
      <c r="A60" s="14" t="s">
        <v>36</v>
      </c>
      <c r="B60" s="15" t="s">
        <v>66</v>
      </c>
      <c r="C60" s="1">
        <v>100</v>
      </c>
      <c r="D60" s="1">
        <v>0.16</v>
      </c>
      <c r="E60" s="1">
        <v>0.16</v>
      </c>
      <c r="F60" s="1">
        <v>16.98</v>
      </c>
      <c r="G60" s="3">
        <v>65</v>
      </c>
      <c r="H60" s="3">
        <v>7.4</v>
      </c>
      <c r="I60" s="2">
        <v>39</v>
      </c>
    </row>
    <row r="61" spans="1:9" x14ac:dyDescent="0.25">
      <c r="A61" s="14" t="s">
        <v>46</v>
      </c>
      <c r="B61" s="15" t="s">
        <v>73</v>
      </c>
      <c r="C61" s="1">
        <v>230</v>
      </c>
      <c r="D61" s="1">
        <v>2.96</v>
      </c>
      <c r="E61" s="1">
        <v>4.8</v>
      </c>
      <c r="F61" s="1">
        <v>6.97</v>
      </c>
      <c r="G61" s="3">
        <v>96</v>
      </c>
      <c r="H61" s="3">
        <v>15.54</v>
      </c>
      <c r="I61" s="4" t="s">
        <v>60</v>
      </c>
    </row>
    <row r="62" spans="1:9" x14ac:dyDescent="0.25">
      <c r="A62" s="14"/>
      <c r="B62" s="15" t="s">
        <v>118</v>
      </c>
      <c r="C62" s="1">
        <v>70</v>
      </c>
      <c r="D62" s="1">
        <v>23.8</v>
      </c>
      <c r="E62" s="1">
        <v>19.52</v>
      </c>
      <c r="F62" s="1">
        <v>5.74</v>
      </c>
      <c r="G62" s="3">
        <v>203</v>
      </c>
      <c r="H62" s="3">
        <v>1.54</v>
      </c>
      <c r="I62" s="2">
        <v>591</v>
      </c>
    </row>
    <row r="63" spans="1:9" x14ac:dyDescent="0.25">
      <c r="A63" s="14"/>
      <c r="B63" s="15" t="s">
        <v>34</v>
      </c>
      <c r="C63" s="1">
        <v>110</v>
      </c>
      <c r="D63" s="1">
        <v>8.5500000000000007</v>
      </c>
      <c r="E63" s="1">
        <v>7.23</v>
      </c>
      <c r="F63" s="1">
        <v>41.174999999999997</v>
      </c>
      <c r="G63" s="3">
        <v>303</v>
      </c>
      <c r="H63" s="3">
        <v>0</v>
      </c>
      <c r="I63" s="4" t="s">
        <v>39</v>
      </c>
    </row>
    <row r="64" spans="1:9" x14ac:dyDescent="0.25">
      <c r="A64" s="14"/>
      <c r="B64" s="15" t="s">
        <v>35</v>
      </c>
      <c r="C64" s="1">
        <v>50</v>
      </c>
      <c r="D64" s="1">
        <v>6.6</v>
      </c>
      <c r="E64" s="1">
        <v>1.1000000000000001</v>
      </c>
      <c r="F64" s="1">
        <v>41</v>
      </c>
      <c r="G64" s="3">
        <v>206</v>
      </c>
      <c r="H64" s="3">
        <v>0</v>
      </c>
      <c r="I64" s="4" t="s">
        <v>45</v>
      </c>
    </row>
    <row r="65" spans="1:9" x14ac:dyDescent="0.25">
      <c r="A65" s="14"/>
      <c r="B65" s="15" t="s">
        <v>74</v>
      </c>
      <c r="C65" s="1">
        <v>150</v>
      </c>
      <c r="D65" s="1">
        <v>0.48199999999999998</v>
      </c>
      <c r="E65" s="1">
        <v>0</v>
      </c>
      <c r="F65" s="1">
        <v>21.8</v>
      </c>
      <c r="G65" s="3">
        <v>83</v>
      </c>
      <c r="H65" s="3">
        <v>0.4</v>
      </c>
      <c r="I65" s="2">
        <v>420</v>
      </c>
    </row>
    <row r="66" spans="1:9" x14ac:dyDescent="0.25">
      <c r="A66" s="27" t="s">
        <v>41</v>
      </c>
      <c r="B66" s="15" t="s">
        <v>103</v>
      </c>
      <c r="C66" s="1">
        <v>60</v>
      </c>
      <c r="D66" s="1">
        <v>0.83</v>
      </c>
      <c r="E66" s="1">
        <v>4.54</v>
      </c>
      <c r="F66" s="1">
        <v>4.55</v>
      </c>
      <c r="G66" s="3">
        <v>65</v>
      </c>
      <c r="H66" s="3">
        <v>4.5</v>
      </c>
      <c r="I66" s="2">
        <v>70</v>
      </c>
    </row>
    <row r="67" spans="1:9" x14ac:dyDescent="0.25">
      <c r="A67" s="27"/>
      <c r="B67" s="14" t="s">
        <v>90</v>
      </c>
      <c r="C67" s="10">
        <v>70</v>
      </c>
      <c r="D67" s="10">
        <v>9.5</v>
      </c>
      <c r="E67" s="10">
        <v>2.4</v>
      </c>
      <c r="F67" s="10">
        <v>7.2</v>
      </c>
      <c r="G67" s="3">
        <v>88</v>
      </c>
      <c r="H67" s="3">
        <v>0.42</v>
      </c>
      <c r="I67" s="4" t="s">
        <v>109</v>
      </c>
    </row>
    <row r="68" spans="1:9" x14ac:dyDescent="0.25">
      <c r="A68" s="14"/>
      <c r="B68" s="15" t="s">
        <v>35</v>
      </c>
      <c r="C68" s="1">
        <v>40</v>
      </c>
      <c r="D68" s="1">
        <v>3.3</v>
      </c>
      <c r="E68" s="1">
        <v>0.6</v>
      </c>
      <c r="F68" s="1">
        <v>16.7</v>
      </c>
      <c r="G68" s="3">
        <v>87</v>
      </c>
      <c r="H68" s="3">
        <v>0</v>
      </c>
      <c r="I68" s="2">
        <v>123</v>
      </c>
    </row>
    <row r="69" spans="1:9" x14ac:dyDescent="0.25">
      <c r="A69" s="14"/>
      <c r="B69" s="15" t="s">
        <v>43</v>
      </c>
      <c r="C69" s="1">
        <v>180</v>
      </c>
      <c r="D69" s="1">
        <v>0</v>
      </c>
      <c r="E69" s="1">
        <v>0</v>
      </c>
      <c r="F69" s="1">
        <v>11.98</v>
      </c>
      <c r="G69" s="3">
        <v>43</v>
      </c>
      <c r="H69" s="3">
        <v>0</v>
      </c>
      <c r="I69" s="2">
        <v>113</v>
      </c>
    </row>
    <row r="70" spans="1:9" ht="23.25" customHeight="1" x14ac:dyDescent="0.25">
      <c r="A70" s="37" t="s">
        <v>27</v>
      </c>
      <c r="B70" s="14"/>
      <c r="C70" s="1"/>
      <c r="D70" s="3">
        <f>D57+D58+D59+D60+D62+D63+D64+D66+D68+D69</f>
        <v>52.689999999999991</v>
      </c>
      <c r="E70" s="3">
        <f t="shared" ref="E70:H70" si="3">E57+E58+E59+E60+E62+E63+E64+E66+E68+E69</f>
        <v>47.02</v>
      </c>
      <c r="F70" s="3">
        <f t="shared" si="3"/>
        <v>188.10499999999999</v>
      </c>
      <c r="G70" s="3">
        <f t="shared" si="3"/>
        <v>1323</v>
      </c>
      <c r="H70" s="3">
        <f t="shared" si="3"/>
        <v>16.04</v>
      </c>
      <c r="I70" s="2"/>
    </row>
    <row r="71" spans="1:9" ht="182.25" customHeight="1" x14ac:dyDescent="0.25">
      <c r="A71" s="32"/>
      <c r="B71" s="33"/>
      <c r="C71" s="34"/>
      <c r="D71" s="35"/>
      <c r="E71" s="35"/>
      <c r="F71" s="35"/>
      <c r="G71" s="35"/>
      <c r="H71" s="35"/>
      <c r="I71" s="36"/>
    </row>
    <row r="72" spans="1:9" s="21" customFormat="1" ht="24.75" customHeight="1" x14ac:dyDescent="0.25">
      <c r="A72" s="50" t="s">
        <v>0</v>
      </c>
      <c r="B72" s="50" t="s">
        <v>21</v>
      </c>
      <c r="C72" s="54" t="s">
        <v>30</v>
      </c>
      <c r="D72" s="55" t="s">
        <v>23</v>
      </c>
      <c r="E72" s="55"/>
      <c r="F72" s="55"/>
      <c r="G72" s="53" t="s">
        <v>75</v>
      </c>
      <c r="H72" s="48" t="s">
        <v>26</v>
      </c>
      <c r="I72" s="49" t="s">
        <v>77</v>
      </c>
    </row>
    <row r="73" spans="1:9" s="21" customFormat="1" ht="24.75" customHeight="1" x14ac:dyDescent="0.25">
      <c r="A73" s="50"/>
      <c r="B73" s="50"/>
      <c r="C73" s="54"/>
      <c r="D73" s="9" t="s">
        <v>24</v>
      </c>
      <c r="E73" s="9" t="s">
        <v>25</v>
      </c>
      <c r="F73" s="9" t="s">
        <v>22</v>
      </c>
      <c r="G73" s="53"/>
      <c r="H73" s="48"/>
      <c r="I73" s="49"/>
    </row>
    <row r="74" spans="1:9" ht="36" customHeight="1" x14ac:dyDescent="0.25">
      <c r="A74" s="56" t="s">
        <v>8</v>
      </c>
      <c r="B74" s="57"/>
      <c r="C74" s="57"/>
      <c r="D74" s="57"/>
      <c r="E74" s="57"/>
      <c r="F74" s="57"/>
      <c r="G74" s="57"/>
      <c r="H74" s="57"/>
      <c r="I74" s="58"/>
    </row>
    <row r="75" spans="1:9" ht="22.5" customHeight="1" x14ac:dyDescent="0.25">
      <c r="A75" s="14" t="s">
        <v>37</v>
      </c>
      <c r="B75" s="15" t="s">
        <v>52</v>
      </c>
      <c r="C75" s="1">
        <v>200</v>
      </c>
      <c r="D75" s="1">
        <v>7.01</v>
      </c>
      <c r="E75" s="1">
        <v>8.09</v>
      </c>
      <c r="F75" s="1">
        <v>28.39</v>
      </c>
      <c r="G75" s="3">
        <v>213</v>
      </c>
      <c r="H75" s="3">
        <v>195</v>
      </c>
      <c r="I75" s="2">
        <v>311</v>
      </c>
    </row>
    <row r="76" spans="1:9" ht="16.5" customHeight="1" x14ac:dyDescent="0.25">
      <c r="A76" s="14"/>
      <c r="B76" s="15" t="s">
        <v>43</v>
      </c>
      <c r="C76" s="1">
        <v>180</v>
      </c>
      <c r="D76" s="1">
        <v>0</v>
      </c>
      <c r="E76" s="1">
        <v>0</v>
      </c>
      <c r="F76" s="1">
        <v>11.98</v>
      </c>
      <c r="G76" s="3">
        <v>43</v>
      </c>
      <c r="H76" s="3">
        <v>0</v>
      </c>
      <c r="I76" s="2">
        <v>113</v>
      </c>
    </row>
    <row r="77" spans="1:9" x14ac:dyDescent="0.25">
      <c r="A77" s="14"/>
      <c r="B77" s="15" t="s">
        <v>99</v>
      </c>
      <c r="C77" s="1" t="s">
        <v>100</v>
      </c>
      <c r="D77" s="1">
        <v>7.7</v>
      </c>
      <c r="E77" s="1">
        <v>4.47</v>
      </c>
      <c r="F77" s="1">
        <v>24.6</v>
      </c>
      <c r="G77" s="3">
        <v>169.9</v>
      </c>
      <c r="H77" s="3">
        <v>0.1</v>
      </c>
      <c r="I77" s="4" t="s">
        <v>78</v>
      </c>
    </row>
    <row r="78" spans="1:9" x14ac:dyDescent="0.25">
      <c r="A78" s="14" t="s">
        <v>36</v>
      </c>
      <c r="B78" s="15" t="s">
        <v>69</v>
      </c>
      <c r="C78" s="1">
        <v>100</v>
      </c>
      <c r="D78" s="1">
        <v>5.8</v>
      </c>
      <c r="E78" s="1">
        <v>5</v>
      </c>
      <c r="F78" s="1">
        <v>9.6</v>
      </c>
      <c r="G78" s="3">
        <v>108</v>
      </c>
      <c r="H78" s="3">
        <v>2.6</v>
      </c>
      <c r="I78" s="2">
        <v>965</v>
      </c>
    </row>
    <row r="79" spans="1:9" x14ac:dyDescent="0.25">
      <c r="A79" s="14" t="s">
        <v>46</v>
      </c>
      <c r="B79" s="15" t="s">
        <v>59</v>
      </c>
      <c r="C79" s="1">
        <v>230</v>
      </c>
      <c r="D79" s="1">
        <v>4.0999999999999996</v>
      </c>
      <c r="E79" s="1">
        <v>7.16</v>
      </c>
      <c r="F79" s="1">
        <v>20.93</v>
      </c>
      <c r="G79" s="3">
        <v>145</v>
      </c>
      <c r="H79" s="3">
        <v>8.1999999999999993</v>
      </c>
      <c r="I79" s="2">
        <v>24</v>
      </c>
    </row>
    <row r="80" spans="1:9" x14ac:dyDescent="0.25">
      <c r="A80" s="14"/>
      <c r="B80" s="15" t="s">
        <v>89</v>
      </c>
      <c r="C80" s="1">
        <v>160</v>
      </c>
      <c r="D80" s="1">
        <v>8.98</v>
      </c>
      <c r="E80" s="1">
        <v>9.49</v>
      </c>
      <c r="F80" s="1">
        <v>7.31</v>
      </c>
      <c r="G80" s="3">
        <v>150.5</v>
      </c>
      <c r="H80" s="3">
        <v>0.79</v>
      </c>
      <c r="I80" s="2">
        <v>79</v>
      </c>
    </row>
    <row r="81" spans="1:9" x14ac:dyDescent="0.25">
      <c r="A81" s="14"/>
      <c r="B81" s="14" t="s">
        <v>86</v>
      </c>
      <c r="C81" s="10">
        <v>30</v>
      </c>
      <c r="D81" s="10">
        <v>0.69</v>
      </c>
      <c r="E81" s="10">
        <v>1.95</v>
      </c>
      <c r="F81" s="10">
        <v>3.09</v>
      </c>
      <c r="G81" s="3">
        <v>31</v>
      </c>
      <c r="H81" s="3">
        <v>0.39</v>
      </c>
      <c r="I81" s="4" t="s">
        <v>88</v>
      </c>
    </row>
    <row r="82" spans="1:9" x14ac:dyDescent="0.25">
      <c r="A82" s="14"/>
      <c r="B82" s="15" t="s">
        <v>35</v>
      </c>
      <c r="C82" s="1">
        <v>50</v>
      </c>
      <c r="D82" s="1">
        <v>6.6</v>
      </c>
      <c r="E82" s="1">
        <v>1.1000000000000001</v>
      </c>
      <c r="F82" s="1">
        <v>41</v>
      </c>
      <c r="G82" s="3">
        <v>206</v>
      </c>
      <c r="H82" s="3">
        <v>0</v>
      </c>
      <c r="I82" s="4" t="s">
        <v>45</v>
      </c>
    </row>
    <row r="83" spans="1:9" x14ac:dyDescent="0.25">
      <c r="A83" s="14"/>
      <c r="B83" s="15" t="s">
        <v>61</v>
      </c>
      <c r="C83" s="1">
        <v>150</v>
      </c>
      <c r="D83" s="1">
        <v>0.26</v>
      </c>
      <c r="E83" s="1">
        <v>0</v>
      </c>
      <c r="F83" s="1">
        <v>18.8</v>
      </c>
      <c r="G83" s="3">
        <v>73</v>
      </c>
      <c r="H83" s="3">
        <v>0.18</v>
      </c>
      <c r="I83" s="2">
        <v>401</v>
      </c>
    </row>
    <row r="84" spans="1:9" x14ac:dyDescent="0.25">
      <c r="A84" s="14" t="s">
        <v>41</v>
      </c>
      <c r="B84" s="20" t="s">
        <v>123</v>
      </c>
      <c r="C84" s="23">
        <v>130</v>
      </c>
      <c r="D84" s="23">
        <v>4.8600000000000003</v>
      </c>
      <c r="E84" s="23">
        <v>3.85</v>
      </c>
      <c r="F84" s="23">
        <v>35.659999999999997</v>
      </c>
      <c r="G84" s="3">
        <v>196.64</v>
      </c>
      <c r="H84" s="3">
        <v>0</v>
      </c>
      <c r="I84" s="4" t="s">
        <v>124</v>
      </c>
    </row>
    <row r="85" spans="1:9" x14ac:dyDescent="0.25">
      <c r="A85" s="14"/>
      <c r="B85" s="15" t="s">
        <v>43</v>
      </c>
      <c r="C85" s="1">
        <v>180</v>
      </c>
      <c r="D85" s="1">
        <v>0</v>
      </c>
      <c r="E85" s="1">
        <v>0</v>
      </c>
      <c r="F85" s="1">
        <v>11.98</v>
      </c>
      <c r="G85" s="3">
        <v>43</v>
      </c>
      <c r="H85" s="3">
        <v>0</v>
      </c>
      <c r="I85" s="2">
        <v>113</v>
      </c>
    </row>
    <row r="86" spans="1:9" ht="30" customHeight="1" x14ac:dyDescent="0.25">
      <c r="A86" s="39" t="s">
        <v>9</v>
      </c>
      <c r="B86" s="14"/>
      <c r="C86" s="1"/>
      <c r="D86" s="3">
        <f>D75+D76+D77+D78+D79+D80+D81+D82+D83+D84+D85</f>
        <v>46</v>
      </c>
      <c r="E86" s="3">
        <f t="shared" ref="E86:H86" si="4">E75+E76+E77+E78+E79+E80+E81+E82+E83+E84+E85</f>
        <v>41.110000000000007</v>
      </c>
      <c r="F86" s="3">
        <f t="shared" si="4"/>
        <v>213.34</v>
      </c>
      <c r="G86" s="3">
        <f t="shared" si="4"/>
        <v>1379.04</v>
      </c>
      <c r="H86" s="3">
        <f t="shared" si="4"/>
        <v>207.25999999999996</v>
      </c>
      <c r="I86" s="2"/>
    </row>
    <row r="87" spans="1:9" ht="192.75" customHeight="1" x14ac:dyDescent="0.25">
      <c r="A87" s="43"/>
      <c r="B87" s="33"/>
      <c r="C87" s="34"/>
      <c r="D87" s="35"/>
      <c r="E87" s="35"/>
      <c r="F87" s="35"/>
      <c r="G87" s="35"/>
      <c r="H87" s="35"/>
      <c r="I87" s="36"/>
    </row>
    <row r="88" spans="1:9" ht="30" customHeight="1" x14ac:dyDescent="0.25">
      <c r="A88" s="50" t="s">
        <v>0</v>
      </c>
      <c r="B88" s="50" t="s">
        <v>21</v>
      </c>
      <c r="C88" s="54" t="s">
        <v>30</v>
      </c>
      <c r="D88" s="55" t="s">
        <v>23</v>
      </c>
      <c r="E88" s="55"/>
      <c r="F88" s="55"/>
      <c r="G88" s="53" t="s">
        <v>75</v>
      </c>
      <c r="H88" s="48" t="s">
        <v>26</v>
      </c>
      <c r="I88" s="49" t="s">
        <v>77</v>
      </c>
    </row>
    <row r="89" spans="1:9" ht="30" customHeight="1" x14ac:dyDescent="0.25">
      <c r="A89" s="50"/>
      <c r="B89" s="50"/>
      <c r="C89" s="54"/>
      <c r="D89" s="9" t="s">
        <v>24</v>
      </c>
      <c r="E89" s="9" t="s">
        <v>25</v>
      </c>
      <c r="F89" s="9" t="s">
        <v>22</v>
      </c>
      <c r="G89" s="53"/>
      <c r="H89" s="48"/>
      <c r="I89" s="49"/>
    </row>
    <row r="90" spans="1:9" ht="30.75" customHeight="1" x14ac:dyDescent="0.25">
      <c r="A90" s="56" t="s">
        <v>10</v>
      </c>
      <c r="B90" s="57"/>
      <c r="C90" s="57"/>
      <c r="D90" s="57"/>
      <c r="E90" s="57"/>
      <c r="F90" s="57"/>
      <c r="G90" s="57"/>
      <c r="H90" s="57"/>
      <c r="I90" s="58"/>
    </row>
    <row r="91" spans="1:9" x14ac:dyDescent="0.25">
      <c r="A91" s="14" t="s">
        <v>37</v>
      </c>
      <c r="B91" s="15" t="s">
        <v>49</v>
      </c>
      <c r="C91" s="1">
        <v>200</v>
      </c>
      <c r="D91" s="1">
        <v>6.64</v>
      </c>
      <c r="E91" s="1">
        <v>7.59</v>
      </c>
      <c r="F91" s="1">
        <v>28.13</v>
      </c>
      <c r="G91" s="3">
        <v>204</v>
      </c>
      <c r="H91" s="3">
        <v>1.95</v>
      </c>
      <c r="I91" s="2">
        <v>311</v>
      </c>
    </row>
    <row r="92" spans="1:9" x14ac:dyDescent="0.25">
      <c r="A92" s="14"/>
      <c r="B92" s="15" t="s">
        <v>32</v>
      </c>
      <c r="C92" s="1">
        <v>180</v>
      </c>
      <c r="D92" s="1">
        <v>1.3</v>
      </c>
      <c r="E92" s="1">
        <v>1.3</v>
      </c>
      <c r="F92" s="1">
        <v>14</v>
      </c>
      <c r="G92" s="3">
        <v>92</v>
      </c>
      <c r="H92" s="3">
        <v>1</v>
      </c>
      <c r="I92" s="4">
        <v>45</v>
      </c>
    </row>
    <row r="93" spans="1:9" x14ac:dyDescent="0.25">
      <c r="A93" s="14"/>
      <c r="B93" s="15" t="s">
        <v>31</v>
      </c>
      <c r="C93" s="1" t="s">
        <v>98</v>
      </c>
      <c r="D93" s="1">
        <v>2.2999999999999998</v>
      </c>
      <c r="E93" s="1">
        <v>4.3600000000000003</v>
      </c>
      <c r="F93" s="1">
        <v>14.62</v>
      </c>
      <c r="G93" s="3">
        <v>108</v>
      </c>
      <c r="H93" s="3">
        <v>0</v>
      </c>
      <c r="I93" s="4" t="s">
        <v>78</v>
      </c>
    </row>
    <row r="94" spans="1:9" x14ac:dyDescent="0.25">
      <c r="A94" s="14" t="s">
        <v>36</v>
      </c>
      <c r="B94" s="15" t="s">
        <v>38</v>
      </c>
      <c r="C94" s="1">
        <v>125</v>
      </c>
      <c r="D94" s="1">
        <v>0.5</v>
      </c>
      <c r="E94" s="1">
        <v>0</v>
      </c>
      <c r="F94" s="1">
        <v>10.1</v>
      </c>
      <c r="G94" s="3">
        <v>42.67</v>
      </c>
      <c r="H94" s="3">
        <v>2</v>
      </c>
      <c r="I94" s="4" t="s">
        <v>40</v>
      </c>
    </row>
    <row r="95" spans="1:9" ht="30" x14ac:dyDescent="0.25">
      <c r="A95" s="27" t="s">
        <v>46</v>
      </c>
      <c r="B95" s="19" t="s">
        <v>101</v>
      </c>
      <c r="C95" s="1">
        <v>230</v>
      </c>
      <c r="D95" s="1">
        <v>4.5999999999999996</v>
      </c>
      <c r="E95" s="1">
        <v>2.944</v>
      </c>
      <c r="F95" s="1">
        <v>12.305</v>
      </c>
      <c r="G95" s="3">
        <v>116.754</v>
      </c>
      <c r="H95" s="3">
        <v>4.577</v>
      </c>
      <c r="I95" s="2">
        <v>42</v>
      </c>
    </row>
    <row r="96" spans="1:9" x14ac:dyDescent="0.25">
      <c r="A96" s="14"/>
      <c r="B96" s="16" t="s">
        <v>93</v>
      </c>
      <c r="C96" s="10">
        <v>160</v>
      </c>
      <c r="D96" s="10">
        <v>5.75</v>
      </c>
      <c r="E96" s="10">
        <v>4.45</v>
      </c>
      <c r="F96" s="10">
        <v>4.1900000000000004</v>
      </c>
      <c r="G96" s="11">
        <v>79.63</v>
      </c>
      <c r="H96" s="11">
        <v>8.7200000000000006</v>
      </c>
      <c r="I96" s="12" t="s">
        <v>94</v>
      </c>
    </row>
    <row r="97" spans="1:9" x14ac:dyDescent="0.25">
      <c r="A97" s="14"/>
      <c r="B97" s="15" t="s">
        <v>35</v>
      </c>
      <c r="C97" s="1">
        <v>50</v>
      </c>
      <c r="D97" s="1">
        <v>6.6</v>
      </c>
      <c r="E97" s="1">
        <v>1.1000000000000001</v>
      </c>
      <c r="F97" s="1">
        <v>41</v>
      </c>
      <c r="G97" s="3">
        <v>206</v>
      </c>
      <c r="H97" s="3">
        <v>0</v>
      </c>
      <c r="I97" s="4" t="s">
        <v>45</v>
      </c>
    </row>
    <row r="98" spans="1:9" x14ac:dyDescent="0.25">
      <c r="A98" s="14"/>
      <c r="B98" s="15" t="s">
        <v>66</v>
      </c>
      <c r="C98" s="1">
        <v>100</v>
      </c>
      <c r="D98" s="1">
        <v>0.16</v>
      </c>
      <c r="E98" s="1">
        <v>0.16</v>
      </c>
      <c r="F98" s="1">
        <v>16.98</v>
      </c>
      <c r="G98" s="3">
        <v>65</v>
      </c>
      <c r="H98" s="3">
        <v>7.4</v>
      </c>
      <c r="I98" s="2">
        <v>39</v>
      </c>
    </row>
    <row r="99" spans="1:9" x14ac:dyDescent="0.25">
      <c r="A99" s="14" t="s">
        <v>41</v>
      </c>
      <c r="B99" s="15" t="s">
        <v>106</v>
      </c>
      <c r="C99" s="1">
        <v>110</v>
      </c>
      <c r="D99" s="1">
        <v>8.5500000000000007</v>
      </c>
      <c r="E99" s="1">
        <v>7.23</v>
      </c>
      <c r="F99" s="1">
        <v>41.174999999999997</v>
      </c>
      <c r="G99" s="3">
        <v>303</v>
      </c>
      <c r="H99" s="3">
        <v>0</v>
      </c>
      <c r="I99" s="4" t="s">
        <v>39</v>
      </c>
    </row>
    <row r="100" spans="1:9" x14ac:dyDescent="0.25">
      <c r="A100" s="14"/>
      <c r="B100" s="20" t="s">
        <v>107</v>
      </c>
      <c r="C100" s="23">
        <v>150</v>
      </c>
      <c r="D100" s="23">
        <v>5.8</v>
      </c>
      <c r="E100" s="23">
        <v>5</v>
      </c>
      <c r="F100" s="23">
        <v>9.6</v>
      </c>
      <c r="G100" s="3">
        <v>108</v>
      </c>
      <c r="H100" s="3">
        <v>2.6</v>
      </c>
      <c r="I100" s="4" t="s">
        <v>108</v>
      </c>
    </row>
    <row r="101" spans="1:9" x14ac:dyDescent="0.25">
      <c r="A101" s="14"/>
      <c r="B101" s="15" t="s">
        <v>42</v>
      </c>
      <c r="C101" s="1">
        <v>30</v>
      </c>
      <c r="D101" s="1">
        <v>3.29</v>
      </c>
      <c r="E101" s="1">
        <v>7.07</v>
      </c>
      <c r="F101" s="1">
        <v>27.67</v>
      </c>
      <c r="G101" s="3">
        <v>171.58</v>
      </c>
      <c r="H101" s="3">
        <v>0</v>
      </c>
      <c r="I101" s="2">
        <v>274</v>
      </c>
    </row>
    <row r="102" spans="1:9" ht="22.5" customHeight="1" x14ac:dyDescent="0.25">
      <c r="A102" s="39" t="s">
        <v>11</v>
      </c>
      <c r="B102" s="14"/>
      <c r="C102" s="1"/>
      <c r="D102" s="3">
        <f>D91+D92+D93+D94+D95+D96+D97+D98+D99+D100+D101</f>
        <v>45.489999999999995</v>
      </c>
      <c r="E102" s="3">
        <f t="shared" ref="E102:H102" si="5">E91+E92+E93+E94+E95+E96+E97+E98+E99+E100+E101</f>
        <v>41.204000000000001</v>
      </c>
      <c r="F102" s="3">
        <f t="shared" si="5"/>
        <v>219.76999999999998</v>
      </c>
      <c r="G102" s="3">
        <f t="shared" si="5"/>
        <v>1496.634</v>
      </c>
      <c r="H102" s="3">
        <f t="shared" si="5"/>
        <v>28.247</v>
      </c>
      <c r="I102" s="2"/>
    </row>
    <row r="103" spans="1:9" ht="193.5" customHeight="1" x14ac:dyDescent="0.25">
      <c r="A103" s="32"/>
      <c r="B103" s="33"/>
      <c r="C103" s="34"/>
      <c r="D103" s="35"/>
      <c r="E103" s="35"/>
      <c r="F103" s="35"/>
      <c r="G103" s="35"/>
      <c r="H103" s="35"/>
      <c r="I103" s="36"/>
    </row>
    <row r="104" spans="1:9" s="21" customFormat="1" ht="30.75" customHeight="1" x14ac:dyDescent="0.25">
      <c r="A104" s="50" t="s">
        <v>0</v>
      </c>
      <c r="B104" s="50" t="s">
        <v>21</v>
      </c>
      <c r="C104" s="54" t="s">
        <v>30</v>
      </c>
      <c r="D104" s="55" t="s">
        <v>23</v>
      </c>
      <c r="E104" s="55"/>
      <c r="F104" s="55"/>
      <c r="G104" s="53" t="s">
        <v>75</v>
      </c>
      <c r="H104" s="48" t="s">
        <v>26</v>
      </c>
      <c r="I104" s="49" t="s">
        <v>77</v>
      </c>
    </row>
    <row r="105" spans="1:9" s="21" customFormat="1" ht="29.25" customHeight="1" x14ac:dyDescent="0.25">
      <c r="A105" s="50"/>
      <c r="B105" s="50"/>
      <c r="C105" s="54"/>
      <c r="D105" s="9" t="s">
        <v>24</v>
      </c>
      <c r="E105" s="9" t="s">
        <v>25</v>
      </c>
      <c r="F105" s="9" t="s">
        <v>22</v>
      </c>
      <c r="G105" s="53"/>
      <c r="H105" s="48"/>
      <c r="I105" s="49"/>
    </row>
    <row r="106" spans="1:9" ht="30.75" customHeight="1" x14ac:dyDescent="0.25">
      <c r="A106" s="56" t="s">
        <v>12</v>
      </c>
      <c r="B106" s="57"/>
      <c r="C106" s="57"/>
      <c r="D106" s="57"/>
      <c r="E106" s="57"/>
      <c r="F106" s="57"/>
      <c r="G106" s="57"/>
      <c r="H106" s="57"/>
      <c r="I106" s="58"/>
    </row>
    <row r="107" spans="1:9" ht="18.75" customHeight="1" x14ac:dyDescent="0.25">
      <c r="A107" s="14" t="s">
        <v>37</v>
      </c>
      <c r="B107" s="15" t="s">
        <v>53</v>
      </c>
      <c r="C107" s="1">
        <v>200</v>
      </c>
      <c r="D107" s="1">
        <v>6.58</v>
      </c>
      <c r="E107" s="1">
        <v>5.59</v>
      </c>
      <c r="F107" s="1">
        <v>25.13</v>
      </c>
      <c r="G107" s="3">
        <v>189</v>
      </c>
      <c r="H107" s="3">
        <v>1.88</v>
      </c>
      <c r="I107" s="2">
        <v>317</v>
      </c>
    </row>
    <row r="108" spans="1:9" ht="18.75" customHeight="1" x14ac:dyDescent="0.25">
      <c r="A108" s="14"/>
      <c r="B108" s="18" t="s">
        <v>43</v>
      </c>
      <c r="C108" s="1">
        <v>180</v>
      </c>
      <c r="D108" s="1">
        <v>0</v>
      </c>
      <c r="E108" s="1">
        <v>0</v>
      </c>
      <c r="F108" s="1">
        <v>11.98</v>
      </c>
      <c r="G108" s="3">
        <v>43</v>
      </c>
      <c r="H108" s="3">
        <v>0</v>
      </c>
      <c r="I108" s="2">
        <v>113</v>
      </c>
    </row>
    <row r="109" spans="1:9" x14ac:dyDescent="0.25">
      <c r="A109" s="14"/>
      <c r="B109" s="15" t="s">
        <v>31</v>
      </c>
      <c r="C109" s="1" t="s">
        <v>33</v>
      </c>
      <c r="D109" s="1">
        <v>2.2999999999999998</v>
      </c>
      <c r="E109" s="1">
        <v>4.3600000000000003</v>
      </c>
      <c r="F109" s="1">
        <v>14.62</v>
      </c>
      <c r="G109" s="3">
        <v>108</v>
      </c>
      <c r="H109" s="3">
        <v>0</v>
      </c>
      <c r="I109" s="4">
        <v>3</v>
      </c>
    </row>
    <row r="110" spans="1:9" x14ac:dyDescent="0.25">
      <c r="A110" s="14" t="s">
        <v>36</v>
      </c>
      <c r="B110" s="15" t="s">
        <v>69</v>
      </c>
      <c r="C110" s="1">
        <v>100</v>
      </c>
      <c r="D110" s="1">
        <v>5.8</v>
      </c>
      <c r="E110" s="1">
        <v>5</v>
      </c>
      <c r="F110" s="1">
        <v>9.6</v>
      </c>
      <c r="G110" s="3">
        <v>108</v>
      </c>
      <c r="H110" s="3">
        <v>2.6</v>
      </c>
      <c r="I110" s="2">
        <v>965</v>
      </c>
    </row>
    <row r="111" spans="1:9" x14ac:dyDescent="0.25">
      <c r="A111" s="14" t="s">
        <v>46</v>
      </c>
      <c r="B111" s="15" t="s">
        <v>71</v>
      </c>
      <c r="C111" s="1">
        <v>230</v>
      </c>
      <c r="D111" s="1">
        <v>2.82</v>
      </c>
      <c r="E111" s="1">
        <v>4.79</v>
      </c>
      <c r="F111" s="1">
        <v>7.83</v>
      </c>
      <c r="G111" s="3">
        <v>93.69</v>
      </c>
      <c r="H111" s="3">
        <v>7.8</v>
      </c>
      <c r="I111" s="4" t="s">
        <v>72</v>
      </c>
    </row>
    <row r="112" spans="1:9" x14ac:dyDescent="0.25">
      <c r="B112" s="15" t="s">
        <v>64</v>
      </c>
      <c r="C112" s="1">
        <v>70</v>
      </c>
      <c r="D112" s="1">
        <v>22.2</v>
      </c>
      <c r="E112" s="1">
        <v>9.6</v>
      </c>
      <c r="F112" s="1">
        <v>7.5</v>
      </c>
      <c r="G112" s="3">
        <v>204</v>
      </c>
      <c r="H112" s="3">
        <v>0.09</v>
      </c>
      <c r="I112" s="2">
        <v>189</v>
      </c>
    </row>
    <row r="113" spans="1:9" x14ac:dyDescent="0.25">
      <c r="A113" s="14"/>
      <c r="B113" s="15" t="s">
        <v>87</v>
      </c>
      <c r="C113" s="1">
        <v>110</v>
      </c>
      <c r="D113" s="1">
        <v>8.9</v>
      </c>
      <c r="E113" s="1">
        <v>6.1</v>
      </c>
      <c r="F113" s="1">
        <v>46.3</v>
      </c>
      <c r="G113" s="3">
        <v>292.3</v>
      </c>
      <c r="H113" s="3">
        <v>0</v>
      </c>
      <c r="I113" s="2">
        <v>49</v>
      </c>
    </row>
    <row r="114" spans="1:9" x14ac:dyDescent="0.25">
      <c r="A114" s="14"/>
      <c r="B114" s="20" t="s">
        <v>86</v>
      </c>
      <c r="C114" s="23">
        <v>30</v>
      </c>
      <c r="D114" s="23">
        <v>0.69</v>
      </c>
      <c r="E114" s="23">
        <v>1.95</v>
      </c>
      <c r="F114" s="23">
        <v>3.09</v>
      </c>
      <c r="G114" s="3">
        <v>31</v>
      </c>
      <c r="H114" s="3">
        <v>0.39</v>
      </c>
      <c r="I114" s="4" t="s">
        <v>88</v>
      </c>
    </row>
    <row r="115" spans="1:9" x14ac:dyDescent="0.25">
      <c r="A115" s="14"/>
      <c r="B115" s="15" t="s">
        <v>35</v>
      </c>
      <c r="C115" s="1">
        <v>50</v>
      </c>
      <c r="D115" s="1">
        <v>6.6</v>
      </c>
      <c r="E115" s="1">
        <v>1.1000000000000001</v>
      </c>
      <c r="F115" s="1">
        <v>41</v>
      </c>
      <c r="G115" s="3">
        <v>206</v>
      </c>
      <c r="H115" s="3">
        <v>0</v>
      </c>
      <c r="I115" s="4" t="s">
        <v>45</v>
      </c>
    </row>
    <row r="116" spans="1:9" x14ac:dyDescent="0.25">
      <c r="A116" s="14"/>
      <c r="B116" s="15" t="s">
        <v>74</v>
      </c>
      <c r="C116" s="1">
        <v>150</v>
      </c>
      <c r="D116" s="1">
        <v>0.48199999999999998</v>
      </c>
      <c r="E116" s="1">
        <v>0</v>
      </c>
      <c r="F116" s="1">
        <v>21.8</v>
      </c>
      <c r="G116" s="3">
        <v>83</v>
      </c>
      <c r="H116" s="3">
        <v>0.4</v>
      </c>
      <c r="I116" s="2">
        <v>420</v>
      </c>
    </row>
    <row r="117" spans="1:9" x14ac:dyDescent="0.25">
      <c r="A117" s="27" t="s">
        <v>41</v>
      </c>
      <c r="B117" s="24" t="s">
        <v>125</v>
      </c>
      <c r="C117" s="10">
        <v>130</v>
      </c>
      <c r="D117" s="10">
        <v>9.1389999999999993</v>
      </c>
      <c r="E117" s="10">
        <v>10.426</v>
      </c>
      <c r="F117" s="10">
        <v>72.176000000000002</v>
      </c>
      <c r="G117" s="26">
        <v>418.17099999999999</v>
      </c>
      <c r="H117" s="26">
        <v>2.5999999999999999E-2</v>
      </c>
      <c r="I117" s="4" t="s">
        <v>126</v>
      </c>
    </row>
    <row r="118" spans="1:9" x14ac:dyDescent="0.25">
      <c r="A118" s="14"/>
      <c r="B118" s="15" t="s">
        <v>43</v>
      </c>
      <c r="C118" s="1">
        <v>180</v>
      </c>
      <c r="D118" s="1">
        <v>0</v>
      </c>
      <c r="E118" s="1">
        <v>0</v>
      </c>
      <c r="F118" s="1">
        <v>11.98</v>
      </c>
      <c r="G118" s="3">
        <v>43</v>
      </c>
      <c r="H118" s="3">
        <v>0</v>
      </c>
      <c r="I118" s="2">
        <v>113</v>
      </c>
    </row>
    <row r="119" spans="1:9" ht="28.5" customHeight="1" x14ac:dyDescent="0.25">
      <c r="A119" s="39" t="s">
        <v>13</v>
      </c>
      <c r="B119" s="14"/>
      <c r="C119" s="1"/>
      <c r="D119" s="3">
        <f>D107+D108+D109+D110+D111+D112+D113+D114+D115+D116+D117+D118</f>
        <v>65.510999999999996</v>
      </c>
      <c r="E119" s="3">
        <f t="shared" ref="E119:H119" si="6">E107+E108+E109+E110+E111+E112+E113+E114+E115+E116+E117+E118</f>
        <v>48.916000000000004</v>
      </c>
      <c r="F119" s="3">
        <f t="shared" si="6"/>
        <v>273.00600000000003</v>
      </c>
      <c r="G119" s="3">
        <f t="shared" si="6"/>
        <v>1819.1610000000001</v>
      </c>
      <c r="H119" s="3">
        <f t="shared" si="6"/>
        <v>13.186000000000002</v>
      </c>
      <c r="I119" s="2"/>
    </row>
    <row r="120" spans="1:9" ht="192.75" customHeight="1" x14ac:dyDescent="0.25">
      <c r="A120" s="32"/>
      <c r="B120" s="33"/>
      <c r="C120" s="34"/>
      <c r="D120" s="35"/>
      <c r="E120" s="35"/>
      <c r="F120" s="35"/>
      <c r="G120" s="35"/>
      <c r="H120" s="35"/>
      <c r="I120" s="36"/>
    </row>
    <row r="121" spans="1:9" ht="28.5" customHeight="1" x14ac:dyDescent="0.25">
      <c r="A121" s="50" t="s">
        <v>0</v>
      </c>
      <c r="B121" s="50" t="s">
        <v>21</v>
      </c>
      <c r="C121" s="54" t="s">
        <v>30</v>
      </c>
      <c r="D121" s="55" t="s">
        <v>23</v>
      </c>
      <c r="E121" s="55"/>
      <c r="F121" s="55"/>
      <c r="G121" s="53" t="s">
        <v>75</v>
      </c>
      <c r="H121" s="48" t="s">
        <v>26</v>
      </c>
      <c r="I121" s="49" t="s">
        <v>77</v>
      </c>
    </row>
    <row r="122" spans="1:9" ht="28.5" customHeight="1" x14ac:dyDescent="0.25">
      <c r="A122" s="50"/>
      <c r="B122" s="50"/>
      <c r="C122" s="54"/>
      <c r="D122" s="9" t="s">
        <v>24</v>
      </c>
      <c r="E122" s="9" t="s">
        <v>25</v>
      </c>
      <c r="F122" s="9" t="s">
        <v>22</v>
      </c>
      <c r="G122" s="53"/>
      <c r="H122" s="48"/>
      <c r="I122" s="49"/>
    </row>
    <row r="123" spans="1:9" ht="32.25" customHeight="1" x14ac:dyDescent="0.25">
      <c r="A123" s="56" t="s">
        <v>14</v>
      </c>
      <c r="B123" s="57"/>
      <c r="C123" s="57"/>
      <c r="D123" s="57"/>
      <c r="E123" s="57"/>
      <c r="F123" s="57"/>
      <c r="G123" s="57"/>
      <c r="H123" s="57"/>
      <c r="I123" s="58"/>
    </row>
    <row r="124" spans="1:9" x14ac:dyDescent="0.25">
      <c r="A124" s="14" t="s">
        <v>37</v>
      </c>
      <c r="B124" s="15" t="s">
        <v>54</v>
      </c>
      <c r="C124" s="1">
        <v>200</v>
      </c>
      <c r="D124" s="1">
        <v>6.21</v>
      </c>
      <c r="E124" s="1">
        <v>7.47</v>
      </c>
      <c r="F124" s="1">
        <v>25.09</v>
      </c>
      <c r="G124" s="3">
        <v>192</v>
      </c>
      <c r="H124" s="3">
        <v>1.95</v>
      </c>
      <c r="I124" s="2">
        <v>34</v>
      </c>
    </row>
    <row r="125" spans="1:9" x14ac:dyDescent="0.25">
      <c r="A125" s="14"/>
      <c r="B125" s="15" t="s">
        <v>48</v>
      </c>
      <c r="C125" s="1">
        <v>180</v>
      </c>
      <c r="D125" s="1">
        <v>0.8</v>
      </c>
      <c r="E125" s="1">
        <v>1</v>
      </c>
      <c r="F125" s="1">
        <v>13.5</v>
      </c>
      <c r="G125" s="3">
        <v>56</v>
      </c>
      <c r="H125" s="3">
        <v>0.65</v>
      </c>
      <c r="I125" s="2">
        <v>114</v>
      </c>
    </row>
    <row r="126" spans="1:9" x14ac:dyDescent="0.25">
      <c r="A126" s="14"/>
      <c r="B126" s="15" t="s">
        <v>31</v>
      </c>
      <c r="C126" s="1" t="s">
        <v>33</v>
      </c>
      <c r="D126" s="1">
        <v>2.2999999999999998</v>
      </c>
      <c r="E126" s="1">
        <v>4.3600000000000003</v>
      </c>
      <c r="F126" s="1">
        <v>14.62</v>
      </c>
      <c r="G126" s="3">
        <v>108</v>
      </c>
      <c r="H126" s="3">
        <v>0</v>
      </c>
      <c r="I126" s="4">
        <v>3</v>
      </c>
    </row>
    <row r="127" spans="1:9" x14ac:dyDescent="0.25">
      <c r="A127" s="14" t="s">
        <v>36</v>
      </c>
      <c r="B127" s="15" t="s">
        <v>66</v>
      </c>
      <c r="C127" s="1">
        <v>100</v>
      </c>
      <c r="D127" s="1">
        <v>0.16</v>
      </c>
      <c r="E127" s="1">
        <v>0.16</v>
      </c>
      <c r="F127" s="1">
        <v>16.98</v>
      </c>
      <c r="G127" s="3">
        <v>65</v>
      </c>
      <c r="H127" s="3">
        <v>7.4</v>
      </c>
      <c r="I127" s="2">
        <v>39</v>
      </c>
    </row>
    <row r="128" spans="1:9" ht="30" x14ac:dyDescent="0.25">
      <c r="A128" s="27" t="s">
        <v>46</v>
      </c>
      <c r="B128" s="25" t="s">
        <v>84</v>
      </c>
      <c r="C128" s="23">
        <v>230</v>
      </c>
      <c r="D128" s="23">
        <v>4.4000000000000004</v>
      </c>
      <c r="E128" s="23">
        <v>4.0999999999999996</v>
      </c>
      <c r="F128" s="23">
        <v>22.3</v>
      </c>
      <c r="G128" s="3">
        <v>101.2</v>
      </c>
      <c r="H128" s="3">
        <v>4.8</v>
      </c>
      <c r="I128" s="4" t="s">
        <v>85</v>
      </c>
    </row>
    <row r="129" spans="1:9" x14ac:dyDescent="0.25">
      <c r="A129" s="14"/>
      <c r="B129" s="15" t="s">
        <v>102</v>
      </c>
      <c r="C129" s="1">
        <v>160</v>
      </c>
      <c r="D129" s="1">
        <v>15.247999999999999</v>
      </c>
      <c r="E129" s="1">
        <v>12.496</v>
      </c>
      <c r="F129" s="1">
        <v>10.384</v>
      </c>
      <c r="G129" s="3">
        <v>214.59200000000001</v>
      </c>
      <c r="H129" s="3">
        <v>3.488</v>
      </c>
      <c r="I129" s="2">
        <v>52</v>
      </c>
    </row>
    <row r="130" spans="1:9" x14ac:dyDescent="0.25">
      <c r="A130" s="14"/>
      <c r="B130" s="15" t="s">
        <v>35</v>
      </c>
      <c r="C130" s="1">
        <v>50</v>
      </c>
      <c r="D130" s="1">
        <v>6.6</v>
      </c>
      <c r="E130" s="1">
        <v>1.1000000000000001</v>
      </c>
      <c r="F130" s="1">
        <v>41</v>
      </c>
      <c r="G130" s="3">
        <v>206</v>
      </c>
      <c r="H130" s="3">
        <v>0</v>
      </c>
      <c r="I130" s="4" t="s">
        <v>45</v>
      </c>
    </row>
    <row r="131" spans="1:9" x14ac:dyDescent="0.25">
      <c r="A131" s="14"/>
      <c r="B131" s="15" t="s">
        <v>61</v>
      </c>
      <c r="C131" s="1">
        <v>150</v>
      </c>
      <c r="D131" s="1">
        <v>0.26</v>
      </c>
      <c r="E131" s="1">
        <v>0</v>
      </c>
      <c r="F131" s="1">
        <v>18.8</v>
      </c>
      <c r="G131" s="3">
        <v>73</v>
      </c>
      <c r="H131" s="3">
        <v>0.18</v>
      </c>
      <c r="I131" s="2">
        <v>401</v>
      </c>
    </row>
    <row r="132" spans="1:9" ht="30" x14ac:dyDescent="0.25">
      <c r="A132" s="27" t="s">
        <v>41</v>
      </c>
      <c r="B132" s="25" t="s">
        <v>91</v>
      </c>
      <c r="C132" s="23" t="s">
        <v>67</v>
      </c>
      <c r="D132" s="23">
        <v>6.63</v>
      </c>
      <c r="E132" s="23">
        <v>6.27</v>
      </c>
      <c r="F132" s="23">
        <v>45.3</v>
      </c>
      <c r="G132" s="3">
        <v>220.3</v>
      </c>
      <c r="H132" s="3">
        <v>1.03</v>
      </c>
      <c r="I132" s="4" t="s">
        <v>92</v>
      </c>
    </row>
    <row r="133" spans="1:9" x14ac:dyDescent="0.25">
      <c r="A133" s="14"/>
      <c r="B133" s="15" t="s">
        <v>42</v>
      </c>
      <c r="C133" s="1">
        <v>30</v>
      </c>
      <c r="D133" s="1">
        <v>3.29</v>
      </c>
      <c r="E133" s="1">
        <v>7.07</v>
      </c>
      <c r="F133" s="1">
        <v>27.67</v>
      </c>
      <c r="G133" s="3">
        <v>171.58</v>
      </c>
      <c r="H133" s="3">
        <v>0</v>
      </c>
      <c r="I133" s="2">
        <v>274</v>
      </c>
    </row>
    <row r="134" spans="1:9" x14ac:dyDescent="0.25">
      <c r="A134" s="14"/>
      <c r="B134" s="15" t="s">
        <v>43</v>
      </c>
      <c r="C134" s="1">
        <v>180</v>
      </c>
      <c r="D134" s="1">
        <v>0</v>
      </c>
      <c r="E134" s="1">
        <v>0</v>
      </c>
      <c r="F134" s="1">
        <v>11.98</v>
      </c>
      <c r="G134" s="3">
        <v>43</v>
      </c>
      <c r="H134" s="3">
        <v>0</v>
      </c>
      <c r="I134" s="2">
        <v>113</v>
      </c>
    </row>
    <row r="135" spans="1:9" ht="28.5" customHeight="1" x14ac:dyDescent="0.25">
      <c r="A135" s="39" t="s">
        <v>28</v>
      </c>
      <c r="B135" s="14"/>
      <c r="C135" s="1"/>
      <c r="D135" s="3">
        <f>D125+D126+D127+D128+D129+D130+D131+D132+D133+D134</f>
        <v>39.688000000000002</v>
      </c>
      <c r="E135" s="3">
        <f t="shared" ref="E135:H135" si="7">E125+E126+E127+E128+E129+E130+E131+E132+E133+E134</f>
        <v>36.555999999999997</v>
      </c>
      <c r="F135" s="3">
        <f t="shared" si="7"/>
        <v>222.53400000000002</v>
      </c>
      <c r="G135" s="3">
        <f t="shared" si="7"/>
        <v>1258.672</v>
      </c>
      <c r="H135" s="3">
        <f t="shared" si="7"/>
        <v>17.548000000000002</v>
      </c>
      <c r="I135" s="2"/>
    </row>
    <row r="136" spans="1:9" ht="183.75" customHeight="1" x14ac:dyDescent="0.25">
      <c r="A136" s="32"/>
      <c r="B136" s="33"/>
      <c r="C136" s="34"/>
      <c r="D136" s="35"/>
      <c r="E136" s="35"/>
      <c r="F136" s="35"/>
      <c r="G136" s="35"/>
      <c r="H136" s="35"/>
      <c r="I136" s="36"/>
    </row>
    <row r="137" spans="1:9" s="21" customFormat="1" ht="31.5" customHeight="1" x14ac:dyDescent="0.25">
      <c r="A137" s="50" t="s">
        <v>0</v>
      </c>
      <c r="B137" s="50" t="s">
        <v>21</v>
      </c>
      <c r="C137" s="51" t="s">
        <v>30</v>
      </c>
      <c r="D137" s="52" t="s">
        <v>23</v>
      </c>
      <c r="E137" s="52"/>
      <c r="F137" s="52"/>
      <c r="G137" s="53" t="s">
        <v>75</v>
      </c>
      <c r="H137" s="48" t="s">
        <v>26</v>
      </c>
      <c r="I137" s="49" t="s">
        <v>77</v>
      </c>
    </row>
    <row r="138" spans="1:9" s="21" customFormat="1" ht="25.5" customHeight="1" x14ac:dyDescent="0.25">
      <c r="A138" s="50"/>
      <c r="B138" s="50"/>
      <c r="C138" s="51"/>
      <c r="D138" s="9" t="s">
        <v>24</v>
      </c>
      <c r="E138" s="9" t="s">
        <v>25</v>
      </c>
      <c r="F138" s="9" t="s">
        <v>22</v>
      </c>
      <c r="G138" s="53"/>
      <c r="H138" s="48"/>
      <c r="I138" s="49"/>
    </row>
    <row r="139" spans="1:9" ht="32.25" customHeight="1" x14ac:dyDescent="0.25">
      <c r="A139" s="56" t="s">
        <v>15</v>
      </c>
      <c r="B139" s="57"/>
      <c r="C139" s="57"/>
      <c r="D139" s="57"/>
      <c r="E139" s="57"/>
      <c r="F139" s="57"/>
      <c r="G139" s="57"/>
      <c r="H139" s="57"/>
      <c r="I139" s="58"/>
    </row>
    <row r="140" spans="1:9" x14ac:dyDescent="0.25">
      <c r="A140" s="14" t="s">
        <v>37</v>
      </c>
      <c r="B140" s="15" t="s">
        <v>55</v>
      </c>
      <c r="C140" s="1">
        <v>200</v>
      </c>
      <c r="D140" s="1">
        <v>5.85</v>
      </c>
      <c r="E140" s="1">
        <v>5.81</v>
      </c>
      <c r="F140" s="1">
        <v>19.989999999999998</v>
      </c>
      <c r="G140" s="3">
        <v>155</v>
      </c>
      <c r="H140" s="3">
        <v>1</v>
      </c>
      <c r="I140" s="2">
        <v>10</v>
      </c>
    </row>
    <row r="141" spans="1:9" x14ac:dyDescent="0.25">
      <c r="A141" s="14"/>
      <c r="B141" s="18" t="s">
        <v>43</v>
      </c>
      <c r="C141" s="1">
        <v>180</v>
      </c>
      <c r="D141" s="1">
        <v>0</v>
      </c>
      <c r="E141" s="1">
        <v>0</v>
      </c>
      <c r="F141" s="1">
        <v>11.98</v>
      </c>
      <c r="G141" s="3">
        <v>43</v>
      </c>
      <c r="H141" s="3">
        <v>0</v>
      </c>
      <c r="I141" s="2">
        <v>113</v>
      </c>
    </row>
    <row r="142" spans="1:9" x14ac:dyDescent="0.25">
      <c r="A142" s="14"/>
      <c r="B142" s="15" t="s">
        <v>31</v>
      </c>
      <c r="C142" s="1" t="s">
        <v>33</v>
      </c>
      <c r="D142" s="1">
        <v>2.2999999999999998</v>
      </c>
      <c r="E142" s="1">
        <v>4.3600000000000003</v>
      </c>
      <c r="F142" s="1">
        <v>14.62</v>
      </c>
      <c r="G142" s="3">
        <v>108</v>
      </c>
      <c r="H142" s="3">
        <v>0</v>
      </c>
      <c r="I142" s="4">
        <v>3</v>
      </c>
    </row>
    <row r="143" spans="1:9" x14ac:dyDescent="0.25">
      <c r="A143" s="14" t="s">
        <v>36</v>
      </c>
      <c r="B143" s="15" t="s">
        <v>69</v>
      </c>
      <c r="C143" s="1">
        <v>100</v>
      </c>
      <c r="D143" s="1">
        <v>5.8</v>
      </c>
      <c r="E143" s="1">
        <v>5</v>
      </c>
      <c r="F143" s="1">
        <v>9.6</v>
      </c>
      <c r="G143" s="3">
        <v>108</v>
      </c>
      <c r="H143" s="3">
        <v>2.6</v>
      </c>
      <c r="I143" s="2">
        <v>965</v>
      </c>
    </row>
    <row r="144" spans="1:9" x14ac:dyDescent="0.25">
      <c r="A144" s="14" t="s">
        <v>46</v>
      </c>
      <c r="B144" s="15" t="s">
        <v>113</v>
      </c>
      <c r="C144" s="10">
        <v>230</v>
      </c>
      <c r="D144" s="10">
        <v>6.05</v>
      </c>
      <c r="E144" s="10">
        <v>3.55</v>
      </c>
      <c r="F144" s="10">
        <v>12.19</v>
      </c>
      <c r="G144" s="3">
        <v>119</v>
      </c>
      <c r="H144" s="3">
        <v>0.09</v>
      </c>
      <c r="I144" s="4" t="s">
        <v>114</v>
      </c>
    </row>
    <row r="145" spans="1:9" x14ac:dyDescent="0.25">
      <c r="A145" s="14"/>
      <c r="B145" s="15" t="s">
        <v>119</v>
      </c>
      <c r="C145" s="1">
        <v>160</v>
      </c>
      <c r="D145" s="1">
        <v>7.5</v>
      </c>
      <c r="E145" s="1">
        <v>5.3</v>
      </c>
      <c r="F145" s="1">
        <v>14.66</v>
      </c>
      <c r="G145" s="3">
        <v>227.27</v>
      </c>
      <c r="H145" s="3">
        <v>8.17</v>
      </c>
      <c r="I145" s="2">
        <v>132</v>
      </c>
    </row>
    <row r="146" spans="1:9" x14ac:dyDescent="0.25">
      <c r="A146" s="14"/>
      <c r="B146" s="15" t="s">
        <v>35</v>
      </c>
      <c r="C146" s="1">
        <v>50</v>
      </c>
      <c r="D146" s="1">
        <v>6.6</v>
      </c>
      <c r="E146" s="1">
        <v>1.1000000000000001</v>
      </c>
      <c r="F146" s="1">
        <v>41</v>
      </c>
      <c r="G146" s="3">
        <v>206</v>
      </c>
      <c r="H146" s="3">
        <v>0</v>
      </c>
      <c r="I146" s="4" t="s">
        <v>45</v>
      </c>
    </row>
    <row r="147" spans="1:9" x14ac:dyDescent="0.25">
      <c r="A147" s="14"/>
      <c r="B147" s="15" t="s">
        <v>63</v>
      </c>
      <c r="C147" s="1">
        <v>150</v>
      </c>
      <c r="D147" s="1">
        <v>0.41</v>
      </c>
      <c r="E147" s="1">
        <v>0</v>
      </c>
      <c r="F147" s="1">
        <v>21.9</v>
      </c>
      <c r="G147" s="3">
        <v>87</v>
      </c>
      <c r="H147" s="3">
        <v>0.34</v>
      </c>
      <c r="I147" s="2">
        <v>128</v>
      </c>
    </row>
    <row r="148" spans="1:9" x14ac:dyDescent="0.25">
      <c r="A148" s="14" t="s">
        <v>41</v>
      </c>
      <c r="B148" s="15" t="s">
        <v>68</v>
      </c>
      <c r="C148" s="1">
        <v>140</v>
      </c>
      <c r="D148" s="1">
        <v>9.01</v>
      </c>
      <c r="E148" s="1">
        <v>12.51</v>
      </c>
      <c r="F148" s="1">
        <v>2.2400000000000002</v>
      </c>
      <c r="G148" s="3">
        <v>156.25</v>
      </c>
      <c r="H148" s="3">
        <v>0.49</v>
      </c>
      <c r="I148" s="2">
        <v>56</v>
      </c>
    </row>
    <row r="149" spans="1:9" x14ac:dyDescent="0.25">
      <c r="A149" s="14"/>
      <c r="B149" s="15" t="s">
        <v>35</v>
      </c>
      <c r="C149" s="1">
        <v>40</v>
      </c>
      <c r="D149" s="1">
        <v>3.3</v>
      </c>
      <c r="E149" s="1">
        <v>0.6</v>
      </c>
      <c r="F149" s="1">
        <v>16.7</v>
      </c>
      <c r="G149" s="3">
        <v>87</v>
      </c>
      <c r="H149" s="3">
        <v>0</v>
      </c>
      <c r="I149" s="2">
        <v>123</v>
      </c>
    </row>
    <row r="150" spans="1:9" x14ac:dyDescent="0.25">
      <c r="A150" s="14"/>
      <c r="B150" s="15" t="s">
        <v>43</v>
      </c>
      <c r="C150" s="1">
        <v>180</v>
      </c>
      <c r="D150" s="1">
        <v>0</v>
      </c>
      <c r="E150" s="1">
        <v>0</v>
      </c>
      <c r="F150" s="1">
        <v>11.98</v>
      </c>
      <c r="G150" s="3">
        <v>43</v>
      </c>
      <c r="H150" s="3">
        <v>0</v>
      </c>
      <c r="I150" s="2">
        <v>113</v>
      </c>
    </row>
    <row r="151" spans="1:9" ht="30" customHeight="1" x14ac:dyDescent="0.25">
      <c r="A151" s="39" t="s">
        <v>16</v>
      </c>
      <c r="B151" s="14"/>
      <c r="C151" s="13"/>
      <c r="D151" s="3">
        <f>D140+D141+D142+D144+D145+D146+D147+D148+D149+D150</f>
        <v>41.019999999999996</v>
      </c>
      <c r="E151" s="3">
        <f t="shared" ref="E151:H151" si="8">E140+E141+E142+E144+E145+E146+E147+E148+E149+E150</f>
        <v>33.230000000000004</v>
      </c>
      <c r="F151" s="3">
        <f t="shared" si="8"/>
        <v>167.26</v>
      </c>
      <c r="G151" s="3">
        <f t="shared" si="8"/>
        <v>1231.52</v>
      </c>
      <c r="H151" s="3">
        <f t="shared" si="8"/>
        <v>10.09</v>
      </c>
      <c r="I151" s="12"/>
    </row>
    <row r="152" spans="1:9" ht="215.25" customHeight="1" x14ac:dyDescent="0.25">
      <c r="A152" s="32"/>
      <c r="B152" s="33"/>
      <c r="C152" s="44"/>
      <c r="D152" s="35"/>
      <c r="E152" s="35"/>
      <c r="F152" s="35"/>
      <c r="G152" s="35"/>
      <c r="H152" s="35"/>
      <c r="I152" s="45"/>
    </row>
    <row r="153" spans="1:9" ht="25.5" customHeight="1" x14ac:dyDescent="0.25">
      <c r="A153" s="50" t="s">
        <v>0</v>
      </c>
      <c r="B153" s="50" t="s">
        <v>21</v>
      </c>
      <c r="C153" s="51" t="s">
        <v>30</v>
      </c>
      <c r="D153" s="52" t="s">
        <v>23</v>
      </c>
      <c r="E153" s="52"/>
      <c r="F153" s="52"/>
      <c r="G153" s="53" t="s">
        <v>75</v>
      </c>
      <c r="H153" s="48" t="s">
        <v>26</v>
      </c>
      <c r="I153" s="49" t="s">
        <v>77</v>
      </c>
    </row>
    <row r="154" spans="1:9" ht="25.5" customHeight="1" x14ac:dyDescent="0.25">
      <c r="A154" s="50"/>
      <c r="B154" s="50"/>
      <c r="C154" s="51"/>
      <c r="D154" s="9" t="s">
        <v>24</v>
      </c>
      <c r="E154" s="9" t="s">
        <v>25</v>
      </c>
      <c r="F154" s="9" t="s">
        <v>22</v>
      </c>
      <c r="G154" s="53"/>
      <c r="H154" s="48"/>
      <c r="I154" s="49"/>
    </row>
    <row r="155" spans="1:9" s="21" customFormat="1" ht="34.5" customHeight="1" x14ac:dyDescent="0.25">
      <c r="A155" s="56" t="s">
        <v>17</v>
      </c>
      <c r="B155" s="57"/>
      <c r="C155" s="57"/>
      <c r="D155" s="57"/>
      <c r="E155" s="57"/>
      <c r="F155" s="57"/>
      <c r="G155" s="57"/>
      <c r="H155" s="57"/>
      <c r="I155" s="58"/>
    </row>
    <row r="156" spans="1:9" s="21" customFormat="1" ht="17.25" customHeight="1" x14ac:dyDescent="0.25">
      <c r="A156" s="14" t="s">
        <v>37</v>
      </c>
      <c r="B156" s="15" t="s">
        <v>97</v>
      </c>
      <c r="C156" s="1">
        <v>200</v>
      </c>
      <c r="D156" s="1">
        <v>5.8</v>
      </c>
      <c r="E156" s="1">
        <v>7.6</v>
      </c>
      <c r="F156" s="1">
        <v>28.9</v>
      </c>
      <c r="G156" s="3">
        <v>200</v>
      </c>
      <c r="H156" s="3">
        <v>1</v>
      </c>
      <c r="I156" s="2">
        <v>93</v>
      </c>
    </row>
    <row r="157" spans="1:9" s="21" customFormat="1" ht="17.25" customHeight="1" x14ac:dyDescent="0.25">
      <c r="A157" s="14"/>
      <c r="B157" s="15" t="s">
        <v>50</v>
      </c>
      <c r="C157" s="1">
        <v>180</v>
      </c>
      <c r="D157" s="1">
        <v>1.2</v>
      </c>
      <c r="E157" s="1">
        <v>1.3</v>
      </c>
      <c r="F157" s="1">
        <v>13</v>
      </c>
      <c r="G157" s="3">
        <v>90</v>
      </c>
      <c r="H157" s="3">
        <v>1.17</v>
      </c>
      <c r="I157" s="2">
        <v>22</v>
      </c>
    </row>
    <row r="158" spans="1:9" x14ac:dyDescent="0.25">
      <c r="A158" s="14"/>
      <c r="B158" s="15" t="s">
        <v>99</v>
      </c>
      <c r="C158" s="1" t="s">
        <v>100</v>
      </c>
      <c r="D158" s="1">
        <v>7.7</v>
      </c>
      <c r="E158" s="1">
        <v>4.47</v>
      </c>
      <c r="F158" s="1">
        <v>24.6</v>
      </c>
      <c r="G158" s="3">
        <v>169.9</v>
      </c>
      <c r="H158" s="3">
        <v>0.1</v>
      </c>
      <c r="I158" s="4" t="s">
        <v>78</v>
      </c>
    </row>
    <row r="159" spans="1:9" x14ac:dyDescent="0.25">
      <c r="A159" s="14" t="s">
        <v>36</v>
      </c>
      <c r="B159" s="15" t="s">
        <v>58</v>
      </c>
      <c r="C159" s="1">
        <v>100</v>
      </c>
      <c r="D159" s="1">
        <v>0.4</v>
      </c>
      <c r="E159" s="1">
        <v>0.4</v>
      </c>
      <c r="F159" s="1">
        <v>9.8000000000000007</v>
      </c>
      <c r="G159" s="3">
        <v>44</v>
      </c>
      <c r="H159" s="3">
        <v>10</v>
      </c>
      <c r="I159" s="2">
        <v>368</v>
      </c>
    </row>
    <row r="160" spans="1:9" x14ac:dyDescent="0.25">
      <c r="A160" s="14" t="s">
        <v>46</v>
      </c>
      <c r="B160" s="15" t="s">
        <v>80</v>
      </c>
      <c r="C160" s="10">
        <v>230</v>
      </c>
      <c r="D160" s="10">
        <v>4.22</v>
      </c>
      <c r="E160" s="10">
        <v>6.5</v>
      </c>
      <c r="F160" s="10">
        <v>13.77</v>
      </c>
      <c r="G160" s="3">
        <v>145</v>
      </c>
      <c r="H160" s="3">
        <v>9.9499999999999993</v>
      </c>
      <c r="I160" s="4" t="s">
        <v>81</v>
      </c>
    </row>
    <row r="161" spans="1:9" x14ac:dyDescent="0.25">
      <c r="B161" s="15" t="s">
        <v>62</v>
      </c>
      <c r="C161" s="1">
        <v>160</v>
      </c>
      <c r="D161" s="1">
        <v>18.260000000000002</v>
      </c>
      <c r="E161" s="1">
        <v>19.64</v>
      </c>
      <c r="F161" s="1">
        <v>23.63</v>
      </c>
      <c r="G161" s="3">
        <v>341.18</v>
      </c>
      <c r="H161" s="3">
        <v>1.05</v>
      </c>
      <c r="I161" s="2">
        <v>88</v>
      </c>
    </row>
    <row r="162" spans="1:9" x14ac:dyDescent="0.25">
      <c r="A162" s="14"/>
      <c r="B162" s="15" t="s">
        <v>35</v>
      </c>
      <c r="C162" s="1">
        <v>50</v>
      </c>
      <c r="D162" s="1">
        <v>6.6</v>
      </c>
      <c r="E162" s="1">
        <v>1.1000000000000001</v>
      </c>
      <c r="F162" s="1">
        <v>41</v>
      </c>
      <c r="G162" s="3">
        <v>206</v>
      </c>
      <c r="H162" s="3">
        <v>0</v>
      </c>
      <c r="I162" s="4" t="s">
        <v>45</v>
      </c>
    </row>
    <row r="163" spans="1:9" x14ac:dyDescent="0.25">
      <c r="B163" s="15" t="s">
        <v>74</v>
      </c>
      <c r="C163" s="1">
        <v>150</v>
      </c>
      <c r="D163" s="1">
        <v>0.48199999999999998</v>
      </c>
      <c r="E163" s="1">
        <v>0</v>
      </c>
      <c r="F163" s="1">
        <v>21.8</v>
      </c>
      <c r="G163" s="3">
        <v>83</v>
      </c>
      <c r="H163" s="3">
        <v>0.4</v>
      </c>
      <c r="I163" s="2">
        <v>420</v>
      </c>
    </row>
    <row r="164" spans="1:9" x14ac:dyDescent="0.25">
      <c r="A164" s="14" t="s">
        <v>41</v>
      </c>
      <c r="B164" s="16" t="s">
        <v>95</v>
      </c>
      <c r="C164" s="10">
        <v>130</v>
      </c>
      <c r="D164" s="1">
        <v>5.6</v>
      </c>
      <c r="E164" s="1">
        <v>4.3</v>
      </c>
      <c r="F164" s="1">
        <v>24.48</v>
      </c>
      <c r="G164" s="3">
        <v>182.3</v>
      </c>
      <c r="H164" s="3">
        <v>0.3</v>
      </c>
      <c r="I164" s="4" t="s">
        <v>96</v>
      </c>
    </row>
    <row r="165" spans="1:9" x14ac:dyDescent="0.25">
      <c r="A165" s="14"/>
      <c r="B165" s="15" t="s">
        <v>43</v>
      </c>
      <c r="C165" s="1">
        <v>180</v>
      </c>
      <c r="D165" s="1">
        <v>0</v>
      </c>
      <c r="E165" s="1">
        <v>0</v>
      </c>
      <c r="F165" s="1">
        <v>11.98</v>
      </c>
      <c r="G165" s="3">
        <v>43</v>
      </c>
      <c r="H165" s="3">
        <v>0</v>
      </c>
      <c r="I165" s="2">
        <v>113</v>
      </c>
    </row>
    <row r="166" spans="1:9" ht="27" customHeight="1" x14ac:dyDescent="0.35">
      <c r="A166" s="40" t="s">
        <v>18</v>
      </c>
      <c r="B166" s="14"/>
      <c r="C166" s="1"/>
      <c r="D166" s="3">
        <f>D156+D157+D158+D159+D160+D161+D162+D163+D164+D165</f>
        <v>50.262</v>
      </c>
      <c r="E166" s="3">
        <f t="shared" ref="E166:H166" si="9">E156+E157+E158+E159+E160+E161+E162+E163+E164+E165</f>
        <v>45.31</v>
      </c>
      <c r="F166" s="3">
        <f t="shared" si="9"/>
        <v>212.95999999999998</v>
      </c>
      <c r="G166" s="3">
        <f t="shared" si="9"/>
        <v>1504.3799999999999</v>
      </c>
      <c r="H166" s="3">
        <f t="shared" si="9"/>
        <v>23.97</v>
      </c>
      <c r="I166" s="2"/>
    </row>
    <row r="167" spans="1:9" ht="28.5" customHeight="1" x14ac:dyDescent="0.3">
      <c r="A167" s="42" t="s">
        <v>19</v>
      </c>
      <c r="B167" s="14"/>
      <c r="C167" s="1"/>
      <c r="D167" s="3">
        <f>D18+D35+D52+D70+D86+D102+D119+D135+D151+D166</f>
        <v>505.83</v>
      </c>
      <c r="E167" s="3">
        <f>E18+E35+E52+E70+E86+E102+E119+E135+E151+E166</f>
        <v>458.32600000000002</v>
      </c>
      <c r="F167" s="22">
        <f>F18+F35+F52+F70+F86+F102+F119+F135+F151+F166</f>
        <v>2237.2550000000001</v>
      </c>
      <c r="G167" s="3">
        <f>G18+G35+G52+G70+G86+G102+G119+G135+G151+G166</f>
        <v>15141.917000000001</v>
      </c>
      <c r="H167" s="3">
        <f>H18+H35+H52+H70+H86+H102+H119+H135+H151+H166</f>
        <v>462.7109999999999</v>
      </c>
      <c r="I167" s="2"/>
    </row>
    <row r="168" spans="1:9" ht="42.75" customHeight="1" x14ac:dyDescent="0.3">
      <c r="A168" s="42" t="s">
        <v>20</v>
      </c>
      <c r="B168" s="19"/>
      <c r="C168" s="1"/>
      <c r="D168" s="3">
        <f>D167/10</f>
        <v>50.582999999999998</v>
      </c>
      <c r="E168" s="1">
        <f t="shared" ref="E168:H168" si="10">E167/10</f>
        <v>45.832599999999999</v>
      </c>
      <c r="F168" s="1">
        <f t="shared" si="10"/>
        <v>223.72550000000001</v>
      </c>
      <c r="G168" s="3">
        <f t="shared" si="10"/>
        <v>1514.1917000000001</v>
      </c>
      <c r="H168" s="3">
        <f t="shared" si="10"/>
        <v>46.27109999999999</v>
      </c>
      <c r="I168" s="2"/>
    </row>
    <row r="169" spans="1:9" ht="58.5" customHeight="1" x14ac:dyDescent="0.25">
      <c r="A169" s="41" t="s">
        <v>76</v>
      </c>
      <c r="B169" s="19"/>
      <c r="C169" s="1"/>
      <c r="D169" s="1">
        <f>(D167/G167)*100</f>
        <v>3.3405941929281471</v>
      </c>
      <c r="E169" s="1">
        <f>(E167/G167)*100</f>
        <v>3.0268690549551946</v>
      </c>
      <c r="F169" s="7">
        <f>(F167/G167)*100</f>
        <v>14.775242791252916</v>
      </c>
      <c r="G169" s="3"/>
      <c r="H169" s="3"/>
      <c r="I169" s="2"/>
    </row>
  </sheetData>
  <mergeCells count="81">
    <mergeCell ref="B2:I2"/>
    <mergeCell ref="I121:I122"/>
    <mergeCell ref="B121:B122"/>
    <mergeCell ref="C121:C122"/>
    <mergeCell ref="D121:F121"/>
    <mergeCell ref="G121:G122"/>
    <mergeCell ref="H121:H122"/>
    <mergeCell ref="C4:C5"/>
    <mergeCell ref="I137:I138"/>
    <mergeCell ref="A137:A138"/>
    <mergeCell ref="B137:B138"/>
    <mergeCell ref="C137:C138"/>
    <mergeCell ref="D137:F137"/>
    <mergeCell ref="G137:G138"/>
    <mergeCell ref="H137:H138"/>
    <mergeCell ref="A123:I123"/>
    <mergeCell ref="C104:C105"/>
    <mergeCell ref="D104:F104"/>
    <mergeCell ref="G104:G105"/>
    <mergeCell ref="H104:H105"/>
    <mergeCell ref="I104:I105"/>
    <mergeCell ref="A106:I106"/>
    <mergeCell ref="A121:A122"/>
    <mergeCell ref="H72:H73"/>
    <mergeCell ref="A139:I139"/>
    <mergeCell ref="A155:I155"/>
    <mergeCell ref="I4:I5"/>
    <mergeCell ref="A6:I6"/>
    <mergeCell ref="A22:I22"/>
    <mergeCell ref="A39:I39"/>
    <mergeCell ref="A56:I56"/>
    <mergeCell ref="A74:I74"/>
    <mergeCell ref="H37:H38"/>
    <mergeCell ref="I37:I38"/>
    <mergeCell ref="A37:A38"/>
    <mergeCell ref="B37:B38"/>
    <mergeCell ref="A4:A5"/>
    <mergeCell ref="B4:B5"/>
    <mergeCell ref="C37:C38"/>
    <mergeCell ref="D4:F4"/>
    <mergeCell ref="G4:G5"/>
    <mergeCell ref="H4:H5"/>
    <mergeCell ref="D37:F37"/>
    <mergeCell ref="G37:G38"/>
    <mergeCell ref="H20:H21"/>
    <mergeCell ref="I72:I73"/>
    <mergeCell ref="A104:A105"/>
    <mergeCell ref="B104:B105"/>
    <mergeCell ref="A90:I90"/>
    <mergeCell ref="A88:A89"/>
    <mergeCell ref="B88:B89"/>
    <mergeCell ref="C88:C89"/>
    <mergeCell ref="D88:F88"/>
    <mergeCell ref="G88:G89"/>
    <mergeCell ref="H88:H89"/>
    <mergeCell ref="I88:I89"/>
    <mergeCell ref="A72:A73"/>
    <mergeCell ref="B72:B73"/>
    <mergeCell ref="C72:C73"/>
    <mergeCell ref="D72:F72"/>
    <mergeCell ref="G72:G73"/>
    <mergeCell ref="I20:I21"/>
    <mergeCell ref="A54:A55"/>
    <mergeCell ref="B54:B55"/>
    <mergeCell ref="C54:C55"/>
    <mergeCell ref="D54:F54"/>
    <mergeCell ref="G54:G55"/>
    <mergeCell ref="H54:H55"/>
    <mergeCell ref="I54:I55"/>
    <mergeCell ref="A20:A21"/>
    <mergeCell ref="B20:B21"/>
    <mergeCell ref="C20:C21"/>
    <mergeCell ref="D20:F20"/>
    <mergeCell ref="G20:G21"/>
    <mergeCell ref="H153:H154"/>
    <mergeCell ref="I153:I154"/>
    <mergeCell ref="A153:A154"/>
    <mergeCell ref="B153:B154"/>
    <mergeCell ref="C153:C154"/>
    <mergeCell ref="D153:F153"/>
    <mergeCell ref="G153:G154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2022-09-06T13:30:56Z</dcterms:modified>
</cp:coreProperties>
</file>